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-12" yWindow="-12" windowWidth="9576" windowHeight="1560"/>
  </bookViews>
  <sheets>
    <sheet name="REV94" sheetId="1" r:id="rId1"/>
    <sheet name="EXP94" sheetId="2" r:id="rId2"/>
  </sheets>
  <definedNames>
    <definedName name="_REC94">'REV94'!$A$2:$G$177</definedName>
    <definedName name="_REV94">'REV94'!$A$2:$G$177</definedName>
    <definedName name="_xlnm.Database">'REV94'!$A$1:$G$177</definedName>
    <definedName name="_xlnm.Print_Area" localSheetId="1">'EXP94'!$M$2:$T$178</definedName>
    <definedName name="_xlnm.Print_Area" localSheetId="0">'REV94'!$D$2:$G$178</definedName>
    <definedName name="_xlnm.Print_Titles" localSheetId="1">'EXP94'!$C:$D,'EXP94'!$1:$1</definedName>
    <definedName name="_xlnm.Print_Titles" localSheetId="0">'REV94'!$A:$B,'REV94'!#REF!</definedName>
    <definedName name="rrev94">'REV94'!$A$2:$K$177</definedName>
  </definedNames>
  <calcPr calcId="152511"/>
</workbook>
</file>

<file path=xl/calcChain.xml><?xml version="1.0" encoding="utf-8"?>
<calcChain xmlns="http://schemas.openxmlformats.org/spreadsheetml/2006/main">
  <c r="V2" i="2" l="1"/>
  <c r="W2" i="2"/>
  <c r="AA2" i="2"/>
  <c r="V3" i="2"/>
  <c r="W3" i="2"/>
  <c r="AA3" i="2"/>
  <c r="V4" i="2"/>
  <c r="W4" i="2"/>
  <c r="AA4" i="2" s="1"/>
  <c r="V5" i="2"/>
  <c r="W5" i="2"/>
  <c r="AA5" i="2"/>
  <c r="V6" i="2"/>
  <c r="W6" i="2"/>
  <c r="AA6" i="2"/>
  <c r="V7" i="2"/>
  <c r="W7" i="2"/>
  <c r="AA7" i="2" s="1"/>
  <c r="V8" i="2"/>
  <c r="W8" i="2"/>
  <c r="AA8" i="2" s="1"/>
  <c r="V9" i="2"/>
  <c r="W9" i="2"/>
  <c r="AA9" i="2"/>
  <c r="V10" i="2"/>
  <c r="W10" i="2"/>
  <c r="AA10" i="2"/>
  <c r="V11" i="2"/>
  <c r="W11" i="2"/>
  <c r="AA11" i="2" s="1"/>
  <c r="V12" i="2"/>
  <c r="W12" i="2"/>
  <c r="AA12" i="2" s="1"/>
  <c r="V13" i="2"/>
  <c r="W13" i="2"/>
  <c r="AA13" i="2"/>
  <c r="V14" i="2"/>
  <c r="W14" i="2"/>
  <c r="AA14" i="2"/>
  <c r="V15" i="2"/>
  <c r="W15" i="2"/>
  <c r="AA15" i="2"/>
  <c r="V16" i="2"/>
  <c r="W16" i="2"/>
  <c r="AA16" i="2" s="1"/>
  <c r="V17" i="2"/>
  <c r="W17" i="2"/>
  <c r="AA17" i="2"/>
  <c r="V18" i="2"/>
  <c r="W18" i="2"/>
  <c r="AA18" i="2" s="1"/>
  <c r="V19" i="2"/>
  <c r="W19" i="2"/>
  <c r="AA19" i="2"/>
  <c r="V20" i="2"/>
  <c r="W20" i="2"/>
  <c r="AA20" i="2" s="1"/>
  <c r="V21" i="2"/>
  <c r="W21" i="2"/>
  <c r="AA21" i="2"/>
  <c r="V22" i="2"/>
  <c r="W22" i="2"/>
  <c r="AA22" i="2" s="1"/>
  <c r="V23" i="2"/>
  <c r="W23" i="2"/>
  <c r="AA23" i="2" s="1"/>
  <c r="V24" i="2"/>
  <c r="W24" i="2"/>
  <c r="AA24" i="2" s="1"/>
  <c r="V25" i="2"/>
  <c r="W25" i="2"/>
  <c r="AA25" i="2"/>
  <c r="V26" i="2"/>
  <c r="W26" i="2"/>
  <c r="AA26" i="2" s="1"/>
  <c r="V27" i="2"/>
  <c r="W27" i="2"/>
  <c r="AA27" i="2" s="1"/>
  <c r="V28" i="2"/>
  <c r="W28" i="2"/>
  <c r="AA28" i="2" s="1"/>
  <c r="V29" i="2"/>
  <c r="W29" i="2"/>
  <c r="AA29" i="2"/>
  <c r="V30" i="2"/>
  <c r="W30" i="2"/>
  <c r="AA30" i="2"/>
  <c r="V31" i="2"/>
  <c r="W31" i="2"/>
  <c r="AA31" i="2" s="1"/>
  <c r="V32" i="2"/>
  <c r="W32" i="2"/>
  <c r="AA32" i="2" s="1"/>
  <c r="V33" i="2"/>
  <c r="W33" i="2"/>
  <c r="AA33" i="2"/>
  <c r="V34" i="2"/>
  <c r="W34" i="2"/>
  <c r="AA34" i="2"/>
  <c r="V35" i="2"/>
  <c r="W35" i="2"/>
  <c r="AA35" i="2" s="1"/>
  <c r="V36" i="2"/>
  <c r="W36" i="2"/>
  <c r="AA36" i="2" s="1"/>
  <c r="V37" i="2"/>
  <c r="W37" i="2"/>
  <c r="AA37" i="2"/>
  <c r="V38" i="2"/>
  <c r="W38" i="2"/>
  <c r="AA38" i="2"/>
  <c r="V39" i="2"/>
  <c r="W39" i="2"/>
  <c r="AA39" i="2" s="1"/>
  <c r="V40" i="2"/>
  <c r="W40" i="2"/>
  <c r="AA40" i="2" s="1"/>
  <c r="V41" i="2"/>
  <c r="W41" i="2"/>
  <c r="AA41" i="2"/>
  <c r="V42" i="2"/>
  <c r="W42" i="2"/>
  <c r="AA42" i="2" s="1"/>
  <c r="V43" i="2"/>
  <c r="W43" i="2"/>
  <c r="AA43" i="2" s="1"/>
  <c r="V44" i="2"/>
  <c r="W44" i="2"/>
  <c r="AA44" i="2" s="1"/>
  <c r="V45" i="2"/>
  <c r="W45" i="2"/>
  <c r="AA45" i="2"/>
  <c r="V46" i="2"/>
  <c r="W46" i="2"/>
  <c r="AA46" i="2" s="1"/>
  <c r="V47" i="2"/>
  <c r="W47" i="2"/>
  <c r="AA47" i="2" s="1"/>
  <c r="V48" i="2"/>
  <c r="W48" i="2"/>
  <c r="AA48" i="2" s="1"/>
  <c r="V49" i="2"/>
  <c r="W49" i="2"/>
  <c r="AA49" i="2"/>
  <c r="V50" i="2"/>
  <c r="W50" i="2"/>
  <c r="AA50" i="2" s="1"/>
  <c r="V51" i="2"/>
  <c r="W51" i="2"/>
  <c r="AA51" i="2" s="1"/>
  <c r="V52" i="2"/>
  <c r="W52" i="2"/>
  <c r="AA52" i="2" s="1"/>
  <c r="V53" i="2"/>
  <c r="W53" i="2"/>
  <c r="AA53" i="2"/>
  <c r="V54" i="2"/>
  <c r="W54" i="2"/>
  <c r="AA54" i="2"/>
  <c r="V55" i="2"/>
  <c r="W55" i="2"/>
  <c r="AA55" i="2" s="1"/>
  <c r="V56" i="2"/>
  <c r="W56" i="2"/>
  <c r="AA56" i="2" s="1"/>
  <c r="V57" i="2"/>
  <c r="W57" i="2"/>
  <c r="AA57" i="2"/>
  <c r="V58" i="2"/>
  <c r="W58" i="2"/>
  <c r="AA58" i="2" s="1"/>
  <c r="V59" i="2"/>
  <c r="W59" i="2"/>
  <c r="AA59" i="2"/>
  <c r="V60" i="2"/>
  <c r="W60" i="2"/>
  <c r="AA60" i="2" s="1"/>
  <c r="V61" i="2"/>
  <c r="W61" i="2"/>
  <c r="AA61" i="2"/>
  <c r="V62" i="2"/>
  <c r="W62" i="2"/>
  <c r="AA62" i="2" s="1"/>
  <c r="V63" i="2"/>
  <c r="W63" i="2"/>
  <c r="AA63" i="2" s="1"/>
  <c r="V64" i="2"/>
  <c r="W64" i="2"/>
  <c r="AA64" i="2" s="1"/>
  <c r="V65" i="2"/>
  <c r="W65" i="2"/>
  <c r="AA65" i="2"/>
  <c r="V66" i="2"/>
  <c r="W66" i="2"/>
  <c r="AA66" i="2" s="1"/>
  <c r="V67" i="2"/>
  <c r="W67" i="2"/>
  <c r="AA67" i="2" s="1"/>
  <c r="V68" i="2"/>
  <c r="W68" i="2"/>
  <c r="AA68" i="2" s="1"/>
  <c r="V69" i="2"/>
  <c r="W69" i="2"/>
  <c r="AA69" i="2"/>
  <c r="V70" i="2"/>
  <c r="W70" i="2"/>
  <c r="AA70" i="2" s="1"/>
  <c r="V71" i="2"/>
  <c r="W71" i="2"/>
  <c r="AA71" i="2" s="1"/>
  <c r="V72" i="2"/>
  <c r="W72" i="2"/>
  <c r="AA72" i="2" s="1"/>
  <c r="V73" i="2"/>
  <c r="W73" i="2"/>
  <c r="AA73" i="2"/>
  <c r="V74" i="2"/>
  <c r="W74" i="2"/>
  <c r="AA74" i="2" s="1"/>
  <c r="V75" i="2"/>
  <c r="W75" i="2"/>
  <c r="AA75" i="2" s="1"/>
  <c r="V76" i="2"/>
  <c r="W76" i="2"/>
  <c r="AA76" i="2" s="1"/>
  <c r="V77" i="2"/>
  <c r="W77" i="2"/>
  <c r="AA77" i="2"/>
  <c r="V78" i="2"/>
  <c r="W78" i="2"/>
  <c r="AA78" i="2" s="1"/>
  <c r="V79" i="2"/>
  <c r="W79" i="2"/>
  <c r="AA79" i="2" s="1"/>
  <c r="V80" i="2"/>
  <c r="W80" i="2"/>
  <c r="AA80" i="2" s="1"/>
  <c r="V81" i="2"/>
  <c r="W81" i="2"/>
  <c r="AA81" i="2"/>
  <c r="V82" i="2"/>
  <c r="W82" i="2"/>
  <c r="AA82" i="2" s="1"/>
  <c r="V83" i="2"/>
  <c r="W83" i="2"/>
  <c r="AA83" i="2" s="1"/>
  <c r="V84" i="2"/>
  <c r="W84" i="2"/>
  <c r="AA84" i="2" s="1"/>
  <c r="V85" i="2"/>
  <c r="W85" i="2"/>
  <c r="AA85" i="2"/>
  <c r="V86" i="2"/>
  <c r="W86" i="2"/>
  <c r="AA86" i="2" s="1"/>
  <c r="V87" i="2"/>
  <c r="W87" i="2"/>
  <c r="AA87" i="2" s="1"/>
  <c r="V88" i="2"/>
  <c r="W88" i="2"/>
  <c r="AA88" i="2" s="1"/>
  <c r="V89" i="2"/>
  <c r="W89" i="2"/>
  <c r="AA89" i="2"/>
  <c r="V90" i="2"/>
  <c r="W90" i="2"/>
  <c r="AA90" i="2"/>
  <c r="V91" i="2"/>
  <c r="W91" i="2"/>
  <c r="AA91" i="2" s="1"/>
  <c r="V92" i="2"/>
  <c r="W92" i="2"/>
  <c r="AA92" i="2" s="1"/>
  <c r="V93" i="2"/>
  <c r="W93" i="2"/>
  <c r="AA93" i="2"/>
  <c r="V94" i="2"/>
  <c r="W94" i="2"/>
  <c r="AA94" i="2" s="1"/>
  <c r="V95" i="2"/>
  <c r="W95" i="2"/>
  <c r="AA95" i="2" s="1"/>
  <c r="V96" i="2"/>
  <c r="W96" i="2"/>
  <c r="AA96" i="2" s="1"/>
  <c r="V97" i="2"/>
  <c r="W97" i="2"/>
  <c r="AA97" i="2"/>
  <c r="V98" i="2"/>
  <c r="W98" i="2"/>
  <c r="AA98" i="2" s="1"/>
  <c r="V99" i="2"/>
  <c r="W99" i="2"/>
  <c r="AA99" i="2" s="1"/>
  <c r="V100" i="2"/>
  <c r="W100" i="2"/>
  <c r="AA100" i="2" s="1"/>
  <c r="V101" i="2"/>
  <c r="W101" i="2"/>
  <c r="AA101" i="2"/>
  <c r="V102" i="2"/>
  <c r="W102" i="2"/>
  <c r="AA102" i="2" s="1"/>
  <c r="V103" i="2"/>
  <c r="W103" i="2"/>
  <c r="AA103" i="2" s="1"/>
  <c r="V104" i="2"/>
  <c r="W104" i="2"/>
  <c r="AA104" i="2" s="1"/>
  <c r="V105" i="2"/>
  <c r="W105" i="2"/>
  <c r="AA105" i="2"/>
  <c r="V106" i="2"/>
  <c r="W106" i="2"/>
  <c r="AA106" i="2" s="1"/>
  <c r="V107" i="2"/>
  <c r="W107" i="2"/>
  <c r="AA107" i="2" s="1"/>
  <c r="V108" i="2"/>
  <c r="W108" i="2"/>
  <c r="AA108" i="2" s="1"/>
  <c r="V109" i="2"/>
  <c r="W109" i="2"/>
  <c r="AA109" i="2"/>
  <c r="V110" i="2"/>
  <c r="W110" i="2"/>
  <c r="AA110" i="2"/>
  <c r="V111" i="2"/>
  <c r="W111" i="2"/>
  <c r="AA111" i="2" s="1"/>
  <c r="V112" i="2"/>
  <c r="W112" i="2"/>
  <c r="AA112" i="2" s="1"/>
  <c r="V113" i="2"/>
  <c r="W113" i="2"/>
  <c r="AA113" i="2"/>
  <c r="V114" i="2"/>
  <c r="W114" i="2"/>
  <c r="AA114" i="2" s="1"/>
  <c r="V115" i="2"/>
  <c r="W115" i="2"/>
  <c r="AA115" i="2" s="1"/>
  <c r="V116" i="2"/>
  <c r="W116" i="2"/>
  <c r="AA116" i="2" s="1"/>
  <c r="V117" i="2"/>
  <c r="W117" i="2"/>
  <c r="AA117" i="2"/>
  <c r="V118" i="2"/>
  <c r="W118" i="2"/>
  <c r="AA118" i="2" s="1"/>
  <c r="V119" i="2"/>
  <c r="W119" i="2"/>
  <c r="AA119" i="2" s="1"/>
  <c r="V120" i="2"/>
  <c r="W120" i="2"/>
  <c r="AA120" i="2" s="1"/>
  <c r="V121" i="2"/>
  <c r="W121" i="2"/>
  <c r="AA121" i="2"/>
  <c r="V122" i="2"/>
  <c r="W122" i="2"/>
  <c r="AA122" i="2"/>
  <c r="V123" i="2"/>
  <c r="W123" i="2"/>
  <c r="AA123" i="2" s="1"/>
  <c r="V124" i="2"/>
  <c r="W124" i="2"/>
  <c r="AA124" i="2" s="1"/>
  <c r="V125" i="2"/>
  <c r="W125" i="2"/>
  <c r="AA125" i="2"/>
  <c r="V126" i="2"/>
  <c r="W126" i="2"/>
  <c r="AA126" i="2"/>
  <c r="V127" i="2"/>
  <c r="W127" i="2"/>
  <c r="AA127" i="2" s="1"/>
  <c r="V128" i="2"/>
  <c r="W128" i="2"/>
  <c r="AA128" i="2" s="1"/>
  <c r="V129" i="2"/>
  <c r="W129" i="2"/>
  <c r="AA129" i="2"/>
  <c r="V130" i="2"/>
  <c r="W130" i="2"/>
  <c r="AA130" i="2"/>
  <c r="V131" i="2"/>
  <c r="W131" i="2"/>
  <c r="AA131" i="2" s="1"/>
  <c r="V132" i="2"/>
  <c r="W132" i="2"/>
  <c r="AA132" i="2" s="1"/>
  <c r="V133" i="2"/>
  <c r="W133" i="2"/>
  <c r="AA133" i="2"/>
  <c r="V134" i="2"/>
  <c r="W134" i="2"/>
  <c r="AA134" i="2" s="1"/>
  <c r="V135" i="2"/>
  <c r="W135" i="2"/>
  <c r="AA135" i="2" s="1"/>
  <c r="V136" i="2"/>
  <c r="W136" i="2"/>
  <c r="AA136" i="2" s="1"/>
  <c r="V137" i="2"/>
  <c r="W137" i="2"/>
  <c r="AA137" i="2"/>
  <c r="V138" i="2"/>
  <c r="W138" i="2"/>
  <c r="AA138" i="2" s="1"/>
  <c r="V139" i="2"/>
  <c r="W139" i="2"/>
  <c r="AA139" i="2" s="1"/>
  <c r="V140" i="2"/>
  <c r="W140" i="2"/>
  <c r="AA140" i="2" s="1"/>
  <c r="V141" i="2"/>
  <c r="W141" i="2"/>
  <c r="AA141" i="2"/>
  <c r="V142" i="2"/>
  <c r="W142" i="2"/>
  <c r="AA142" i="2" s="1"/>
  <c r="V143" i="2"/>
  <c r="W143" i="2"/>
  <c r="AA143" i="2" s="1"/>
  <c r="V144" i="2"/>
  <c r="W144" i="2"/>
  <c r="AA144" i="2" s="1"/>
  <c r="V145" i="2"/>
  <c r="W145" i="2"/>
  <c r="AA145" i="2"/>
  <c r="V146" i="2"/>
  <c r="W146" i="2"/>
  <c r="AA146" i="2"/>
  <c r="V147" i="2"/>
  <c r="W147" i="2"/>
  <c r="AA147" i="2" s="1"/>
  <c r="V148" i="2"/>
  <c r="W148" i="2"/>
  <c r="AA148" i="2" s="1"/>
  <c r="V149" i="2"/>
  <c r="W149" i="2"/>
  <c r="AA149" i="2"/>
  <c r="V150" i="2"/>
  <c r="W150" i="2"/>
  <c r="AA150" i="2" s="1"/>
  <c r="V151" i="2"/>
  <c r="W151" i="2"/>
  <c r="AA151" i="2" s="1"/>
  <c r="V152" i="2"/>
  <c r="W152" i="2"/>
  <c r="AA152" i="2" s="1"/>
  <c r="V153" i="2"/>
  <c r="W153" i="2"/>
  <c r="AA153" i="2"/>
  <c r="V154" i="2"/>
  <c r="W154" i="2"/>
  <c r="AA154" i="2" s="1"/>
  <c r="V155" i="2"/>
  <c r="W155" i="2"/>
  <c r="AA155" i="2"/>
  <c r="V156" i="2"/>
  <c r="W156" i="2"/>
  <c r="AA156" i="2" s="1"/>
  <c r="V157" i="2"/>
  <c r="W157" i="2"/>
  <c r="AA157" i="2"/>
  <c r="V158" i="2"/>
  <c r="W158" i="2"/>
  <c r="AA158" i="2" s="1"/>
  <c r="V159" i="2"/>
  <c r="W159" i="2"/>
  <c r="AA159" i="2" s="1"/>
  <c r="V160" i="2"/>
  <c r="W160" i="2"/>
  <c r="AA160" i="2" s="1"/>
  <c r="V161" i="2"/>
  <c r="W161" i="2"/>
  <c r="AA161" i="2"/>
  <c r="V162" i="2"/>
  <c r="W162" i="2"/>
  <c r="AA162" i="2"/>
  <c r="V163" i="2"/>
  <c r="W163" i="2"/>
  <c r="AA163" i="2" s="1"/>
  <c r="V164" i="2"/>
  <c r="W164" i="2"/>
  <c r="AA164" i="2" s="1"/>
  <c r="V165" i="2"/>
  <c r="W165" i="2"/>
  <c r="AA165" i="2"/>
  <c r="V166" i="2"/>
  <c r="W166" i="2"/>
  <c r="AA166" i="2"/>
  <c r="V167" i="2"/>
  <c r="W167" i="2"/>
  <c r="AA167" i="2" s="1"/>
  <c r="V168" i="2"/>
  <c r="W168" i="2"/>
  <c r="AA168" i="2" s="1"/>
  <c r="V169" i="2"/>
  <c r="W169" i="2"/>
  <c r="AA169" i="2"/>
  <c r="V170" i="2"/>
  <c r="W170" i="2"/>
  <c r="AA170" i="2" s="1"/>
  <c r="V171" i="2"/>
  <c r="W171" i="2"/>
  <c r="AA171" i="2" s="1"/>
  <c r="V172" i="2"/>
  <c r="W172" i="2"/>
  <c r="AA172" i="2" s="1"/>
  <c r="V173" i="2"/>
  <c r="W173" i="2"/>
  <c r="AA173" i="2"/>
  <c r="V174" i="2"/>
  <c r="W174" i="2"/>
  <c r="AA174" i="2" s="1"/>
  <c r="V175" i="2"/>
  <c r="W175" i="2"/>
  <c r="AA175" i="2" s="1"/>
  <c r="V176" i="2"/>
  <c r="W176" i="2"/>
  <c r="AA176" i="2" s="1"/>
  <c r="V177" i="2"/>
  <c r="W177" i="2"/>
  <c r="AA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W178" i="2" s="1"/>
  <c r="U178" i="2"/>
  <c r="V178" i="2" s="1"/>
  <c r="M180" i="2"/>
  <c r="G2" i="1"/>
  <c r="H2" i="1"/>
  <c r="I2" i="1"/>
  <c r="J2" i="1"/>
  <c r="K2" i="1"/>
  <c r="G3" i="1"/>
  <c r="H3" i="1"/>
  <c r="I3" i="1"/>
  <c r="J3" i="1"/>
  <c r="K3" i="1"/>
  <c r="G4" i="1"/>
  <c r="H4" i="1"/>
  <c r="I4" i="1"/>
  <c r="J4" i="1"/>
  <c r="K4" i="1"/>
  <c r="G5" i="1"/>
  <c r="H5" i="1"/>
  <c r="I5" i="1"/>
  <c r="J5" i="1"/>
  <c r="K5" i="1"/>
  <c r="G6" i="1"/>
  <c r="H6" i="1"/>
  <c r="I6" i="1"/>
  <c r="J6" i="1"/>
  <c r="K6" i="1"/>
  <c r="G7" i="1"/>
  <c r="H7" i="1"/>
  <c r="I7" i="1"/>
  <c r="J7" i="1"/>
  <c r="K7" i="1"/>
  <c r="G8" i="1"/>
  <c r="H8" i="1"/>
  <c r="I8" i="1"/>
  <c r="J8" i="1"/>
  <c r="K8" i="1"/>
  <c r="G9" i="1"/>
  <c r="K9" i="1" s="1"/>
  <c r="H9" i="1"/>
  <c r="I9" i="1"/>
  <c r="J9" i="1"/>
  <c r="G10" i="1"/>
  <c r="H10" i="1"/>
  <c r="I10" i="1"/>
  <c r="J10" i="1"/>
  <c r="K10" i="1"/>
  <c r="G11" i="1"/>
  <c r="H11" i="1"/>
  <c r="I11" i="1"/>
  <c r="J11" i="1"/>
  <c r="K11" i="1"/>
  <c r="G12" i="1"/>
  <c r="H12" i="1"/>
  <c r="I12" i="1"/>
  <c r="J12" i="1"/>
  <c r="K12" i="1"/>
  <c r="G13" i="1"/>
  <c r="K13" i="1" s="1"/>
  <c r="H13" i="1"/>
  <c r="I13" i="1"/>
  <c r="J13" i="1"/>
  <c r="G14" i="1"/>
  <c r="H14" i="1"/>
  <c r="I14" i="1"/>
  <c r="J14" i="1"/>
  <c r="K14" i="1"/>
  <c r="G15" i="1"/>
  <c r="H15" i="1"/>
  <c r="I15" i="1"/>
  <c r="J15" i="1"/>
  <c r="K15" i="1"/>
  <c r="G16" i="1"/>
  <c r="H16" i="1"/>
  <c r="I16" i="1"/>
  <c r="J16" i="1"/>
  <c r="K16" i="1"/>
  <c r="G17" i="1"/>
  <c r="K17" i="1" s="1"/>
  <c r="H17" i="1"/>
  <c r="I17" i="1"/>
  <c r="J17" i="1"/>
  <c r="G18" i="1"/>
  <c r="H18" i="1"/>
  <c r="I18" i="1"/>
  <c r="J18" i="1"/>
  <c r="K18" i="1"/>
  <c r="G19" i="1"/>
  <c r="H19" i="1"/>
  <c r="I19" i="1"/>
  <c r="J19" i="1"/>
  <c r="K19" i="1"/>
  <c r="G20" i="1"/>
  <c r="K20" i="1" s="1"/>
  <c r="H20" i="1"/>
  <c r="I20" i="1"/>
  <c r="J20" i="1"/>
  <c r="G21" i="1"/>
  <c r="K21" i="1" s="1"/>
  <c r="H21" i="1"/>
  <c r="I21" i="1"/>
  <c r="J21" i="1"/>
  <c r="G22" i="1"/>
  <c r="H22" i="1"/>
  <c r="I22" i="1"/>
  <c r="J22" i="1"/>
  <c r="K22" i="1"/>
  <c r="G23" i="1"/>
  <c r="H23" i="1"/>
  <c r="I23" i="1"/>
  <c r="J23" i="1"/>
  <c r="K23" i="1"/>
  <c r="G24" i="1"/>
  <c r="H24" i="1"/>
  <c r="I24" i="1"/>
  <c r="J24" i="1"/>
  <c r="K24" i="1"/>
  <c r="G25" i="1"/>
  <c r="K25" i="1" s="1"/>
  <c r="H25" i="1"/>
  <c r="I25" i="1"/>
  <c r="J25" i="1"/>
  <c r="G26" i="1"/>
  <c r="K26" i="1" s="1"/>
  <c r="H26" i="1"/>
  <c r="I26" i="1"/>
  <c r="J26" i="1"/>
  <c r="G27" i="1"/>
  <c r="H27" i="1"/>
  <c r="I27" i="1"/>
  <c r="J27" i="1"/>
  <c r="K27" i="1"/>
  <c r="G28" i="1"/>
  <c r="H28" i="1"/>
  <c r="I28" i="1"/>
  <c r="J28" i="1"/>
  <c r="K28" i="1"/>
  <c r="G29" i="1"/>
  <c r="K29" i="1" s="1"/>
  <c r="H29" i="1"/>
  <c r="I29" i="1"/>
  <c r="J29" i="1"/>
  <c r="G30" i="1"/>
  <c r="H30" i="1"/>
  <c r="I30" i="1"/>
  <c r="J30" i="1"/>
  <c r="K30" i="1"/>
  <c r="G31" i="1"/>
  <c r="H31" i="1"/>
  <c r="I31" i="1"/>
  <c r="J31" i="1"/>
  <c r="K31" i="1"/>
  <c r="G32" i="1"/>
  <c r="H32" i="1"/>
  <c r="I32" i="1"/>
  <c r="J32" i="1"/>
  <c r="K32" i="1"/>
  <c r="G33" i="1"/>
  <c r="K33" i="1" s="1"/>
  <c r="H33" i="1"/>
  <c r="I33" i="1"/>
  <c r="J33" i="1"/>
  <c r="G34" i="1"/>
  <c r="H34" i="1"/>
  <c r="I34" i="1"/>
  <c r="J34" i="1"/>
  <c r="K34" i="1"/>
  <c r="G35" i="1"/>
  <c r="H35" i="1"/>
  <c r="I35" i="1"/>
  <c r="J35" i="1"/>
  <c r="K35" i="1"/>
  <c r="G36" i="1"/>
  <c r="H36" i="1"/>
  <c r="I36" i="1"/>
  <c r="J36" i="1"/>
  <c r="K36" i="1"/>
  <c r="G37" i="1"/>
  <c r="K37" i="1" s="1"/>
  <c r="H37" i="1"/>
  <c r="I37" i="1"/>
  <c r="J37" i="1"/>
  <c r="G38" i="1"/>
  <c r="H38" i="1"/>
  <c r="I38" i="1"/>
  <c r="J38" i="1"/>
  <c r="K38" i="1"/>
  <c r="G39" i="1"/>
  <c r="H39" i="1"/>
  <c r="I39" i="1"/>
  <c r="J39" i="1"/>
  <c r="K39" i="1"/>
  <c r="G40" i="1"/>
  <c r="H40" i="1"/>
  <c r="I40" i="1"/>
  <c r="J40" i="1"/>
  <c r="K40" i="1"/>
  <c r="G41" i="1"/>
  <c r="K41" i="1" s="1"/>
  <c r="H41" i="1"/>
  <c r="I41" i="1"/>
  <c r="J41" i="1"/>
  <c r="G42" i="1"/>
  <c r="K42" i="1" s="1"/>
  <c r="H42" i="1"/>
  <c r="I42" i="1"/>
  <c r="J42" i="1"/>
  <c r="G43" i="1"/>
  <c r="H43" i="1"/>
  <c r="I43" i="1"/>
  <c r="J43" i="1"/>
  <c r="K43" i="1"/>
  <c r="G44" i="1"/>
  <c r="H44" i="1"/>
  <c r="I44" i="1"/>
  <c r="J44" i="1"/>
  <c r="K44" i="1"/>
  <c r="G45" i="1"/>
  <c r="K45" i="1" s="1"/>
  <c r="H45" i="1"/>
  <c r="I45" i="1"/>
  <c r="J45" i="1"/>
  <c r="G46" i="1"/>
  <c r="H46" i="1"/>
  <c r="I46" i="1"/>
  <c r="J46" i="1"/>
  <c r="K46" i="1"/>
  <c r="G47" i="1"/>
  <c r="K47" i="1" s="1"/>
  <c r="H47" i="1"/>
  <c r="I47" i="1"/>
  <c r="J47" i="1"/>
  <c r="G48" i="1"/>
  <c r="H48" i="1"/>
  <c r="I48" i="1"/>
  <c r="J48" i="1"/>
  <c r="K48" i="1"/>
  <c r="G49" i="1"/>
  <c r="K49" i="1" s="1"/>
  <c r="H49" i="1"/>
  <c r="I49" i="1"/>
  <c r="J49" i="1"/>
  <c r="G50" i="1"/>
  <c r="H50" i="1"/>
  <c r="I50" i="1"/>
  <c r="J50" i="1"/>
  <c r="K50" i="1"/>
  <c r="G51" i="1"/>
  <c r="H51" i="1"/>
  <c r="I51" i="1"/>
  <c r="J51" i="1"/>
  <c r="K51" i="1"/>
  <c r="G52" i="1"/>
  <c r="H52" i="1"/>
  <c r="I52" i="1"/>
  <c r="J52" i="1"/>
  <c r="K52" i="1"/>
  <c r="G53" i="1"/>
  <c r="K53" i="1" s="1"/>
  <c r="H53" i="1"/>
  <c r="I53" i="1"/>
  <c r="J53" i="1"/>
  <c r="G54" i="1"/>
  <c r="H54" i="1"/>
  <c r="I54" i="1"/>
  <c r="J54" i="1"/>
  <c r="K54" i="1"/>
  <c r="G55" i="1"/>
  <c r="H55" i="1"/>
  <c r="I55" i="1"/>
  <c r="J55" i="1"/>
  <c r="K55" i="1"/>
  <c r="G56" i="1"/>
  <c r="H56" i="1"/>
  <c r="I56" i="1"/>
  <c r="J56" i="1"/>
  <c r="K56" i="1"/>
  <c r="G57" i="1"/>
  <c r="K57" i="1" s="1"/>
  <c r="H57" i="1"/>
  <c r="I57" i="1"/>
  <c r="J57" i="1"/>
  <c r="G58" i="1"/>
  <c r="H58" i="1"/>
  <c r="I58" i="1"/>
  <c r="J58" i="1"/>
  <c r="K58" i="1"/>
  <c r="G59" i="1"/>
  <c r="H59" i="1"/>
  <c r="I59" i="1"/>
  <c r="J59" i="1"/>
  <c r="K59" i="1"/>
  <c r="G60" i="1"/>
  <c r="H60" i="1"/>
  <c r="I60" i="1"/>
  <c r="J60" i="1"/>
  <c r="K60" i="1"/>
  <c r="G61" i="1"/>
  <c r="K61" i="1" s="1"/>
  <c r="H61" i="1"/>
  <c r="I61" i="1"/>
  <c r="J61" i="1"/>
  <c r="G62" i="1"/>
  <c r="H62" i="1"/>
  <c r="I62" i="1"/>
  <c r="J62" i="1"/>
  <c r="K62" i="1"/>
  <c r="G63" i="1"/>
  <c r="H63" i="1"/>
  <c r="I63" i="1"/>
  <c r="J63" i="1"/>
  <c r="K63" i="1"/>
  <c r="G64" i="1"/>
  <c r="H64" i="1"/>
  <c r="I64" i="1"/>
  <c r="J64" i="1"/>
  <c r="K64" i="1"/>
  <c r="G65" i="1"/>
  <c r="K65" i="1" s="1"/>
  <c r="H65" i="1"/>
  <c r="I65" i="1"/>
  <c r="J65" i="1"/>
  <c r="G66" i="1"/>
  <c r="H66" i="1"/>
  <c r="I66" i="1"/>
  <c r="J66" i="1"/>
  <c r="K66" i="1"/>
  <c r="G67" i="1"/>
  <c r="H67" i="1"/>
  <c r="I67" i="1"/>
  <c r="J67" i="1"/>
  <c r="K67" i="1"/>
  <c r="G68" i="1"/>
  <c r="K68" i="1" s="1"/>
  <c r="H68" i="1"/>
  <c r="I68" i="1"/>
  <c r="J68" i="1"/>
  <c r="G69" i="1"/>
  <c r="K69" i="1" s="1"/>
  <c r="H69" i="1"/>
  <c r="I69" i="1"/>
  <c r="J69" i="1"/>
  <c r="G70" i="1"/>
  <c r="H70" i="1"/>
  <c r="I70" i="1"/>
  <c r="J70" i="1"/>
  <c r="K70" i="1"/>
  <c r="G71" i="1"/>
  <c r="H71" i="1"/>
  <c r="I71" i="1"/>
  <c r="J71" i="1"/>
  <c r="K71" i="1"/>
  <c r="G72" i="1"/>
  <c r="H72" i="1"/>
  <c r="I72" i="1"/>
  <c r="J72" i="1"/>
  <c r="K72" i="1"/>
  <c r="G73" i="1"/>
  <c r="K73" i="1" s="1"/>
  <c r="H73" i="1"/>
  <c r="I73" i="1"/>
  <c r="J73" i="1"/>
  <c r="G74" i="1"/>
  <c r="K74" i="1" s="1"/>
  <c r="H74" i="1"/>
  <c r="I74" i="1"/>
  <c r="J74" i="1"/>
  <c r="G75" i="1"/>
  <c r="H75" i="1"/>
  <c r="I75" i="1"/>
  <c r="J75" i="1"/>
  <c r="K75" i="1"/>
  <c r="G76" i="1"/>
  <c r="H76" i="1"/>
  <c r="I76" i="1"/>
  <c r="J76" i="1"/>
  <c r="K76" i="1"/>
  <c r="G77" i="1"/>
  <c r="K77" i="1" s="1"/>
  <c r="H77" i="1"/>
  <c r="I77" i="1"/>
  <c r="J77" i="1"/>
  <c r="G78" i="1"/>
  <c r="H78" i="1"/>
  <c r="I78" i="1"/>
  <c r="J78" i="1"/>
  <c r="K78" i="1"/>
  <c r="G79" i="1"/>
  <c r="K79" i="1" s="1"/>
  <c r="H79" i="1"/>
  <c r="I79" i="1"/>
  <c r="J79" i="1"/>
  <c r="G80" i="1"/>
  <c r="H80" i="1"/>
  <c r="I80" i="1"/>
  <c r="J80" i="1"/>
  <c r="K80" i="1"/>
  <c r="G81" i="1"/>
  <c r="K81" i="1" s="1"/>
  <c r="H81" i="1"/>
  <c r="I81" i="1"/>
  <c r="J81" i="1"/>
  <c r="G82" i="1"/>
  <c r="H82" i="1"/>
  <c r="I82" i="1"/>
  <c r="J82" i="1"/>
  <c r="K82" i="1"/>
  <c r="G83" i="1"/>
  <c r="H83" i="1"/>
  <c r="I83" i="1"/>
  <c r="J83" i="1"/>
  <c r="K83" i="1"/>
  <c r="G84" i="1"/>
  <c r="K84" i="1" s="1"/>
  <c r="H84" i="1"/>
  <c r="I84" i="1"/>
  <c r="J84" i="1"/>
  <c r="G85" i="1"/>
  <c r="K85" i="1" s="1"/>
  <c r="H85" i="1"/>
  <c r="I85" i="1"/>
  <c r="J85" i="1"/>
  <c r="G86" i="1"/>
  <c r="H86" i="1"/>
  <c r="I86" i="1"/>
  <c r="J86" i="1"/>
  <c r="K86" i="1"/>
  <c r="G87" i="1"/>
  <c r="H87" i="1"/>
  <c r="I87" i="1"/>
  <c r="J87" i="1"/>
  <c r="K87" i="1"/>
  <c r="G88" i="1"/>
  <c r="K88" i="1" s="1"/>
  <c r="H88" i="1"/>
  <c r="I88" i="1"/>
  <c r="J88" i="1"/>
  <c r="G89" i="1"/>
  <c r="K89" i="1" s="1"/>
  <c r="H89" i="1"/>
  <c r="I89" i="1"/>
  <c r="J89" i="1"/>
  <c r="G90" i="1"/>
  <c r="H90" i="1"/>
  <c r="I90" i="1"/>
  <c r="J90" i="1"/>
  <c r="K90" i="1"/>
  <c r="G91" i="1"/>
  <c r="H91" i="1"/>
  <c r="I91" i="1"/>
  <c r="J91" i="1"/>
  <c r="K91" i="1"/>
  <c r="G92" i="1"/>
  <c r="K92" i="1" s="1"/>
  <c r="H92" i="1"/>
  <c r="I92" i="1"/>
  <c r="J92" i="1"/>
  <c r="G93" i="1"/>
  <c r="K93" i="1" s="1"/>
  <c r="H93" i="1"/>
  <c r="I93" i="1"/>
  <c r="J93" i="1"/>
  <c r="G94" i="1"/>
  <c r="K94" i="1" s="1"/>
  <c r="H94" i="1"/>
  <c r="I94" i="1"/>
  <c r="J94" i="1"/>
  <c r="G95" i="1"/>
  <c r="H95" i="1"/>
  <c r="I95" i="1"/>
  <c r="J95" i="1"/>
  <c r="K95" i="1"/>
  <c r="G96" i="1"/>
  <c r="K96" i="1" s="1"/>
  <c r="H96" i="1"/>
  <c r="I96" i="1"/>
  <c r="J96" i="1"/>
  <c r="G97" i="1"/>
  <c r="K97" i="1" s="1"/>
  <c r="H97" i="1"/>
  <c r="I97" i="1"/>
  <c r="J97" i="1"/>
  <c r="G98" i="1"/>
  <c r="H98" i="1"/>
  <c r="I98" i="1"/>
  <c r="J98" i="1"/>
  <c r="K98" i="1"/>
  <c r="G99" i="1"/>
  <c r="H99" i="1"/>
  <c r="I99" i="1"/>
  <c r="J99" i="1"/>
  <c r="K99" i="1"/>
  <c r="G100" i="1"/>
  <c r="K100" i="1" s="1"/>
  <c r="H100" i="1"/>
  <c r="I100" i="1"/>
  <c r="J100" i="1"/>
  <c r="G101" i="1"/>
  <c r="K101" i="1" s="1"/>
  <c r="H101" i="1"/>
  <c r="I101" i="1"/>
  <c r="J101" i="1"/>
  <c r="G102" i="1"/>
  <c r="K102" i="1" s="1"/>
  <c r="H102" i="1"/>
  <c r="I102" i="1"/>
  <c r="J102" i="1"/>
  <c r="G103" i="1"/>
  <c r="H103" i="1"/>
  <c r="I103" i="1"/>
  <c r="J103" i="1"/>
  <c r="K103" i="1"/>
  <c r="G104" i="1"/>
  <c r="K104" i="1" s="1"/>
  <c r="H104" i="1"/>
  <c r="I104" i="1"/>
  <c r="J104" i="1"/>
  <c r="G105" i="1"/>
  <c r="K105" i="1" s="1"/>
  <c r="H105" i="1"/>
  <c r="I105" i="1"/>
  <c r="J105" i="1"/>
  <c r="G106" i="1"/>
  <c r="H106" i="1"/>
  <c r="I106" i="1"/>
  <c r="J106" i="1"/>
  <c r="K106" i="1"/>
  <c r="G107" i="1"/>
  <c r="H107" i="1"/>
  <c r="I107" i="1"/>
  <c r="J107" i="1"/>
  <c r="K107" i="1"/>
  <c r="G108" i="1"/>
  <c r="K108" i="1" s="1"/>
  <c r="H108" i="1"/>
  <c r="I108" i="1"/>
  <c r="J108" i="1"/>
  <c r="G109" i="1"/>
  <c r="K109" i="1" s="1"/>
  <c r="H109" i="1"/>
  <c r="I109" i="1"/>
  <c r="J109" i="1"/>
  <c r="G110" i="1"/>
  <c r="H110" i="1"/>
  <c r="I110" i="1"/>
  <c r="J110" i="1"/>
  <c r="K110" i="1"/>
  <c r="G111" i="1"/>
  <c r="H111" i="1"/>
  <c r="I111" i="1"/>
  <c r="J111" i="1"/>
  <c r="K111" i="1"/>
  <c r="G112" i="1"/>
  <c r="K112" i="1" s="1"/>
  <c r="H112" i="1"/>
  <c r="I112" i="1"/>
  <c r="J112" i="1"/>
  <c r="G113" i="1"/>
  <c r="K113" i="1" s="1"/>
  <c r="H113" i="1"/>
  <c r="I113" i="1"/>
  <c r="J113" i="1"/>
  <c r="G114" i="1"/>
  <c r="H114" i="1"/>
  <c r="I114" i="1"/>
  <c r="J114" i="1"/>
  <c r="K114" i="1"/>
  <c r="G115" i="1"/>
  <c r="H115" i="1"/>
  <c r="I115" i="1"/>
  <c r="J115" i="1"/>
  <c r="K115" i="1"/>
  <c r="G116" i="1"/>
  <c r="K116" i="1" s="1"/>
  <c r="H116" i="1"/>
  <c r="I116" i="1"/>
  <c r="J116" i="1"/>
  <c r="G117" i="1"/>
  <c r="K117" i="1" s="1"/>
  <c r="H117" i="1"/>
  <c r="I117" i="1"/>
  <c r="J117" i="1"/>
  <c r="G118" i="1"/>
  <c r="H118" i="1"/>
  <c r="I118" i="1"/>
  <c r="J118" i="1"/>
  <c r="K118" i="1"/>
  <c r="G119" i="1"/>
  <c r="H119" i="1"/>
  <c r="I119" i="1"/>
  <c r="J119" i="1"/>
  <c r="K119" i="1"/>
  <c r="G120" i="1"/>
  <c r="K120" i="1" s="1"/>
  <c r="H120" i="1"/>
  <c r="I120" i="1"/>
  <c r="J120" i="1"/>
  <c r="G121" i="1"/>
  <c r="K121" i="1" s="1"/>
  <c r="H121" i="1"/>
  <c r="I121" i="1"/>
  <c r="J121" i="1"/>
  <c r="G122" i="1"/>
  <c r="H122" i="1"/>
  <c r="I122" i="1"/>
  <c r="J122" i="1"/>
  <c r="K122" i="1"/>
  <c r="G123" i="1"/>
  <c r="H123" i="1"/>
  <c r="I123" i="1"/>
  <c r="J123" i="1"/>
  <c r="K123" i="1"/>
  <c r="G124" i="1"/>
  <c r="K124" i="1" s="1"/>
  <c r="H124" i="1"/>
  <c r="I124" i="1"/>
  <c r="J124" i="1"/>
  <c r="G125" i="1"/>
  <c r="K125" i="1" s="1"/>
  <c r="H125" i="1"/>
  <c r="I125" i="1"/>
  <c r="J125" i="1"/>
  <c r="G126" i="1"/>
  <c r="H126" i="1"/>
  <c r="I126" i="1"/>
  <c r="J126" i="1"/>
  <c r="K126" i="1"/>
  <c r="G127" i="1"/>
  <c r="H127" i="1"/>
  <c r="I127" i="1"/>
  <c r="J127" i="1"/>
  <c r="K127" i="1"/>
  <c r="G128" i="1"/>
  <c r="K128" i="1" s="1"/>
  <c r="H128" i="1"/>
  <c r="I128" i="1"/>
  <c r="J128" i="1"/>
  <c r="G129" i="1"/>
  <c r="K129" i="1" s="1"/>
  <c r="H129" i="1"/>
  <c r="I129" i="1"/>
  <c r="J129" i="1"/>
  <c r="G130" i="1"/>
  <c r="H130" i="1"/>
  <c r="I130" i="1"/>
  <c r="J130" i="1"/>
  <c r="K130" i="1"/>
  <c r="G131" i="1"/>
  <c r="H131" i="1"/>
  <c r="I131" i="1"/>
  <c r="J131" i="1"/>
  <c r="K131" i="1"/>
  <c r="G132" i="1"/>
  <c r="K132" i="1" s="1"/>
  <c r="H132" i="1"/>
  <c r="I132" i="1"/>
  <c r="J132" i="1"/>
  <c r="G133" i="1"/>
  <c r="K133" i="1" s="1"/>
  <c r="H133" i="1"/>
  <c r="I133" i="1"/>
  <c r="J133" i="1"/>
  <c r="G134" i="1"/>
  <c r="H134" i="1"/>
  <c r="I134" i="1"/>
  <c r="J134" i="1"/>
  <c r="K134" i="1"/>
  <c r="G135" i="1"/>
  <c r="H135" i="1"/>
  <c r="I135" i="1"/>
  <c r="J135" i="1"/>
  <c r="K135" i="1"/>
  <c r="G136" i="1"/>
  <c r="K136" i="1" s="1"/>
  <c r="H136" i="1"/>
  <c r="I136" i="1"/>
  <c r="J136" i="1"/>
  <c r="G137" i="1"/>
  <c r="K137" i="1" s="1"/>
  <c r="H137" i="1"/>
  <c r="I137" i="1"/>
  <c r="J137" i="1"/>
  <c r="G138" i="1"/>
  <c r="H138" i="1"/>
  <c r="I138" i="1"/>
  <c r="J138" i="1"/>
  <c r="K138" i="1"/>
  <c r="G139" i="1"/>
  <c r="H139" i="1"/>
  <c r="I139" i="1"/>
  <c r="J139" i="1"/>
  <c r="K139" i="1"/>
  <c r="G140" i="1"/>
  <c r="K140" i="1" s="1"/>
  <c r="H140" i="1"/>
  <c r="I140" i="1"/>
  <c r="J140" i="1"/>
  <c r="G141" i="1"/>
  <c r="K141" i="1" s="1"/>
  <c r="H141" i="1"/>
  <c r="I141" i="1"/>
  <c r="J141" i="1"/>
  <c r="G142" i="1"/>
  <c r="K142" i="1" s="1"/>
  <c r="H142" i="1"/>
  <c r="I142" i="1"/>
  <c r="J142" i="1"/>
  <c r="G143" i="1"/>
  <c r="H143" i="1"/>
  <c r="I143" i="1"/>
  <c r="J143" i="1"/>
  <c r="K143" i="1"/>
  <c r="G144" i="1"/>
  <c r="K144" i="1" s="1"/>
  <c r="H144" i="1"/>
  <c r="I144" i="1"/>
  <c r="J144" i="1"/>
  <c r="G145" i="1"/>
  <c r="K145" i="1" s="1"/>
  <c r="H145" i="1"/>
  <c r="I145" i="1"/>
  <c r="J145" i="1"/>
  <c r="G146" i="1"/>
  <c r="H146" i="1"/>
  <c r="I146" i="1"/>
  <c r="J146" i="1"/>
  <c r="K146" i="1"/>
  <c r="G147" i="1"/>
  <c r="H147" i="1"/>
  <c r="I147" i="1"/>
  <c r="J147" i="1"/>
  <c r="K147" i="1"/>
  <c r="G148" i="1"/>
  <c r="K148" i="1" s="1"/>
  <c r="H148" i="1"/>
  <c r="I148" i="1"/>
  <c r="J148" i="1"/>
  <c r="G149" i="1"/>
  <c r="H149" i="1"/>
  <c r="I149" i="1"/>
  <c r="J149" i="1"/>
  <c r="K149" i="1"/>
  <c r="G150" i="1"/>
  <c r="H150" i="1"/>
  <c r="I150" i="1"/>
  <c r="J150" i="1"/>
  <c r="K150" i="1"/>
  <c r="G151" i="1"/>
  <c r="H151" i="1"/>
  <c r="I151" i="1"/>
  <c r="J151" i="1"/>
  <c r="K151" i="1"/>
  <c r="G152" i="1"/>
  <c r="K152" i="1" s="1"/>
  <c r="H152" i="1"/>
  <c r="I152" i="1"/>
  <c r="J152" i="1"/>
  <c r="G153" i="1"/>
  <c r="K153" i="1" s="1"/>
  <c r="H153" i="1"/>
  <c r="I153" i="1"/>
  <c r="J153" i="1"/>
  <c r="G154" i="1"/>
  <c r="H154" i="1"/>
  <c r="I154" i="1"/>
  <c r="J154" i="1"/>
  <c r="K154" i="1"/>
  <c r="G155" i="1"/>
  <c r="H155" i="1"/>
  <c r="I155" i="1"/>
  <c r="J155" i="1"/>
  <c r="K155" i="1"/>
  <c r="G156" i="1"/>
  <c r="K156" i="1" s="1"/>
  <c r="H156" i="1"/>
  <c r="I156" i="1"/>
  <c r="J156" i="1"/>
  <c r="G157" i="1"/>
  <c r="K157" i="1" s="1"/>
  <c r="H157" i="1"/>
  <c r="I157" i="1"/>
  <c r="J157" i="1"/>
  <c r="G158" i="1"/>
  <c r="H158" i="1"/>
  <c r="I158" i="1"/>
  <c r="J158" i="1"/>
  <c r="K158" i="1"/>
  <c r="G159" i="1"/>
  <c r="H159" i="1"/>
  <c r="I159" i="1"/>
  <c r="J159" i="1"/>
  <c r="K159" i="1"/>
  <c r="G160" i="1"/>
  <c r="K160" i="1" s="1"/>
  <c r="H160" i="1"/>
  <c r="I160" i="1"/>
  <c r="J160" i="1"/>
  <c r="G161" i="1"/>
  <c r="K161" i="1" s="1"/>
  <c r="H161" i="1"/>
  <c r="I161" i="1"/>
  <c r="J161" i="1"/>
  <c r="G162" i="1"/>
  <c r="H162" i="1"/>
  <c r="I162" i="1"/>
  <c r="J162" i="1"/>
  <c r="K162" i="1"/>
  <c r="G163" i="1"/>
  <c r="K163" i="1" s="1"/>
  <c r="H163" i="1"/>
  <c r="I163" i="1"/>
  <c r="J163" i="1"/>
  <c r="G164" i="1"/>
  <c r="K164" i="1" s="1"/>
  <c r="H164" i="1"/>
  <c r="I164" i="1"/>
  <c r="J164" i="1"/>
  <c r="G165" i="1"/>
  <c r="K165" i="1" s="1"/>
  <c r="H165" i="1"/>
  <c r="I165" i="1"/>
  <c r="J165" i="1"/>
  <c r="G166" i="1"/>
  <c r="H166" i="1"/>
  <c r="I166" i="1"/>
  <c r="J166" i="1"/>
  <c r="K166" i="1"/>
  <c r="G167" i="1"/>
  <c r="H167" i="1"/>
  <c r="I167" i="1"/>
  <c r="J167" i="1"/>
  <c r="K167" i="1"/>
  <c r="G168" i="1"/>
  <c r="K168" i="1" s="1"/>
  <c r="H168" i="1"/>
  <c r="I168" i="1"/>
  <c r="J168" i="1"/>
  <c r="G169" i="1"/>
  <c r="K169" i="1" s="1"/>
  <c r="H169" i="1"/>
  <c r="I169" i="1"/>
  <c r="J169" i="1"/>
  <c r="G170" i="1"/>
  <c r="H170" i="1"/>
  <c r="I170" i="1"/>
  <c r="J170" i="1"/>
  <c r="K170" i="1"/>
  <c r="G171" i="1"/>
  <c r="K171" i="1" s="1"/>
  <c r="H171" i="1"/>
  <c r="I171" i="1"/>
  <c r="J171" i="1"/>
  <c r="G172" i="1"/>
  <c r="K172" i="1" s="1"/>
  <c r="H172" i="1"/>
  <c r="I172" i="1"/>
  <c r="J172" i="1"/>
  <c r="G173" i="1"/>
  <c r="K173" i="1" s="1"/>
  <c r="H173" i="1"/>
  <c r="I173" i="1"/>
  <c r="J173" i="1"/>
  <c r="G174" i="1"/>
  <c r="H174" i="1"/>
  <c r="I174" i="1"/>
  <c r="J174" i="1"/>
  <c r="K174" i="1"/>
  <c r="G175" i="1"/>
  <c r="H175" i="1"/>
  <c r="I175" i="1"/>
  <c r="J175" i="1"/>
  <c r="K175" i="1"/>
  <c r="G176" i="1"/>
  <c r="K176" i="1" s="1"/>
  <c r="H176" i="1"/>
  <c r="I176" i="1"/>
  <c r="J176" i="1"/>
  <c r="G177" i="1"/>
  <c r="K177" i="1" s="1"/>
  <c r="H177" i="1"/>
  <c r="I177" i="1"/>
  <c r="J177" i="1"/>
  <c r="C178" i="1"/>
  <c r="D178" i="1"/>
  <c r="D186" i="1" s="1"/>
  <c r="E178" i="1"/>
  <c r="I178" i="1" s="1"/>
  <c r="F178" i="1"/>
  <c r="J178" i="1" s="1"/>
  <c r="H178" i="1" l="1"/>
  <c r="G178" i="1"/>
  <c r="G179" i="1" s="1"/>
  <c r="D179" i="1"/>
  <c r="F179" i="1"/>
  <c r="E179" i="1"/>
  <c r="E180" i="1" l="1"/>
  <c r="F180" i="1"/>
  <c r="K178" i="1"/>
  <c r="D180" i="1"/>
  <c r="G181" i="1" s="1"/>
  <c r="G180" i="1"/>
</calcChain>
</file>

<file path=xl/sharedStrings.xml><?xml version="1.0" encoding="utf-8"?>
<sst xmlns="http://schemas.openxmlformats.org/spreadsheetml/2006/main" count="746" uniqueCount="477">
  <si>
    <t>DISTNO</t>
  </si>
  <si>
    <t>DISTNAME</t>
  </si>
  <si>
    <t>1993-94 ADA</t>
  </si>
  <si>
    <t>94 LOCAL REVENUE</t>
  </si>
  <si>
    <t>94 STATE REVENUE</t>
  </si>
  <si>
    <t>94 FEDERAL REVENUE</t>
  </si>
  <si>
    <t>94 TOTAL REVENUE</t>
  </si>
  <si>
    <t>94 PP LOCAL REVENUE</t>
  </si>
  <si>
    <t>94 PP STATE REVENUE</t>
  </si>
  <si>
    <t>94 PP FEDERAL REVENUE</t>
  </si>
  <si>
    <t>94 PP TOTAL REVENUE</t>
  </si>
  <si>
    <t>ADA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</si>
  <si>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</si>
  <si>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</si>
  <si>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</si>
  <si>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</si>
  <si>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</si>
  <si>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</si>
  <si>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</si>
  <si>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</si>
  <si>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</si>
  <si>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</si>
  <si>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</si>
  <si>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</si>
  <si>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</si>
  <si>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</si>
  <si>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</si>
  <si>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</si>
  <si>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</si>
  <si>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</si>
  <si>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</si>
  <si>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</si>
  <si>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</si>
  <si>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</si>
  <si>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</si>
  <si>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</si>
  <si>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</si>
  <si>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</si>
  <si>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</si>
  <si>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</si>
  <si>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</si>
  <si>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</si>
  <si>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</si>
  <si>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</si>
  <si>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</si>
  <si>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</si>
  <si>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</si>
  <si>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</si>
  <si>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</si>
  <si>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</si>
  <si>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</si>
  <si>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</si>
  <si>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</si>
  <si>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</si>
  <si>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</si>
  <si>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</si>
  <si>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</si>
  <si>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</si>
  <si>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</si>
  <si>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</si>
  <si>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</si>
  <si>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</si>
  <si>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</si>
  <si>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</si>
  <si>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</si>
  <si>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</si>
  <si>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</si>
  <si>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</si>
  <si>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</si>
  <si>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</si>
  <si>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</si>
  <si>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</si>
  <si>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</si>
  <si>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</si>
  <si>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</si>
  <si>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</si>
  <si>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</si>
  <si>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</si>
  <si>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</si>
  <si>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</si>
  <si>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</si>
  <si>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</si>
  <si>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</si>
  <si>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</si>
  <si>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</si>
  <si>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</si>
  <si>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</si>
  <si>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</si>
  <si>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</si>
  <si>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</si>
  <si>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</si>
  <si>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</si>
  <si>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</si>
  <si>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</si>
  <si>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</si>
  <si>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</si>
  <si>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</si>
  <si>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</si>
  <si>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</si>
  <si>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</si>
  <si>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</si>
  <si>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</si>
  <si>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</si>
  <si>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</si>
  <si>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</si>
  <si>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</si>
  <si>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</si>
  <si>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</si>
  <si>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</si>
  <si>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</si>
  <si>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</si>
  <si>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</si>
  <si>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</si>
  <si>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</si>
  <si>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</si>
  <si>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</si>
  <si>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</si>
  <si>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</si>
  <si>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</si>
  <si>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</si>
  <si>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</si>
  <si>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</si>
  <si>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</si>
  <si>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</si>
  <si>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</si>
  <si>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</si>
  <si>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</si>
  <si>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</si>
  <si>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</si>
  <si>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</si>
  <si>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</si>
  <si>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</si>
  <si>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</si>
  <si>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</si>
  <si>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</si>
  <si>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</si>
  <si>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</si>
  <si>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</si>
  <si>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</si>
  <si>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</si>
  <si>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</si>
  <si>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</si>
  <si>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</si>
  <si>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</si>
  <si>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</si>
  <si>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</si>
  <si>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</si>
  <si>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</si>
  <si>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</si>
  <si>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</si>
  <si>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</si>
  <si>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</si>
  <si>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</si>
  <si>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</si>
  <si>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</si>
  <si>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</si>
  <si>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</si>
  <si>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</si>
  <si>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</si>
  <si>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</si>
  <si>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</si>
  <si>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</si>
  <si>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</si>
  <si>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</si>
  <si>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</si>
  <si>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</si>
  <si>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</si>
  <si>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</si>
  <si>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</si>
  <si>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</si>
  <si>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</si>
  <si>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</si>
  <si>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</si>
  <si>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</si>
  <si>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</si>
  <si>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</si>
  <si>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</si>
  <si>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</si>
  <si>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</si>
  <si>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</si>
  <si>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</si>
  <si>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</si>
  <si>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</si>
  <si>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</si>
  <si>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</si>
  <si>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</si>
  <si>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</si>
  <si>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</si>
  <si>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</si>
  <si>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</si>
  <si>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</si>
  <si>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</si>
  <si>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</si>
  <si>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</si>
  <si>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</si>
  <si>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</si>
  <si>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</si>
  <si>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</si>
  <si>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</si>
  <si>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</si>
  <si>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</si>
  <si>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</si>
  <si>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</si>
  <si>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</si>
  <si>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</si>
  <si>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</si>
  <si>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</si>
  <si>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</si>
  <si>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</si>
  <si>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</si>
  <si>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</si>
  <si>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</si>
  <si>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</si>
  <si>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</si>
  <si>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</si>
  <si>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</si>
  <si>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</si>
  <si>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</si>
  <si>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</si>
  <si>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</si>
  <si>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</si>
  <si>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</si>
  <si>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</si>
  <si>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</si>
  <si>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</si>
  <si>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</si>
  <si>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</si>
  <si>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</si>
  <si>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</si>
  <si>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</si>
  <si>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</si>
  <si>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</si>
  <si>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</si>
  <si>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</si>
  <si>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</si>
  <si>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</si>
  <si>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</si>
  <si>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</si>
  <si>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</si>
  <si>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</si>
  <si>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</si>
  <si>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</si>
  <si>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</si>
  <si>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</si>
  <si>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</si>
  <si>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</si>
  <si>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</si>
  <si>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</si>
  <si>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</si>
  <si>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</si>
  <si>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</si>
  <si>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</si>
  <si>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</si>
  <si>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</si>
  <si>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</si>
  <si>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</si>
  <si>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</si>
  <si>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</si>
  <si>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</si>
  <si>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</si>
  <si>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</si>
  <si>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</si>
  <si>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</si>
  <si>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</si>
  <si>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</si>
  <si>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</si>
  <si>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</si>
  <si>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</si>
  <si>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</si>
  <si>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</si>
  <si>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</si>
  <si>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</si>
  <si>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</si>
  <si>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</si>
  <si>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</si>
  <si>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</si>
  <si>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</si>
  <si>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</si>
  <si>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</si>
  <si>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</si>
  <si>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</si>
  <si>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</si>
  <si>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</si>
  <si>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</si>
  <si>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</si>
  <si>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</si>
  <si>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</si>
  <si>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</si>
  <si>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</si>
  <si>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</si>
  <si>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</si>
  <si>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</si>
  <si>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</si>
  <si>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</si>
  <si>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</si>
  <si>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</si>
  <si>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</si>
  <si>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</si>
  <si>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</si>
  <si>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</si>
  <si>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</si>
  <si>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</si>
  <si>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</si>
  <si>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</si>
  <si>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</si>
  <si>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</si>
  <si>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</si>
  <si>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</si>
  <si>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</si>
  <si>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</si>
  <si>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</si>
  <si>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</si>
  <si>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</si>
  <si>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</si>
  <si>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</si>
  <si>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</si>
  <si>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</si>
  <si>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</si>
  <si>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</si>
  <si>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</si>
  <si>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</si>
  <si>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</si>
  <si>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</si>
  <si>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</si>
  <si>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</si>
  <si>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</si>
  <si>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</si>
  <si>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</si>
  <si>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</si>
  <si>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</si>
  <si>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</si>
  <si>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</si>
  <si>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</si>
  <si>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</si>
  <si>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</si>
  <si>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</si>
  <si>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</si>
  <si>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</si>
  <si>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</si>
  <si>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</si>
  <si>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</si>
  <si>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</si>
  <si>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</si>
  <si>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</si>
  <si>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</si>
  <si>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</si>
  <si>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</si>
  <si>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</si>
  <si>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</si>
  <si>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</si>
  <si>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</si>
  <si>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</si>
  <si>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</si>
  <si>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</si>
  <si>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</si>
  <si>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</si>
  <si>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</si>
  <si>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</si>
  <si>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</si>
  <si>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</si>
  <si>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</si>
  <si>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</si>
  <si>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</si>
  <si>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</si>
  <si>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TOTAL</t>
  </si>
  <si>
    <t>PER PUPIL REVENUE</t>
  </si>
  <si>
    <t>PERCENT OF TOTAL</t>
  </si>
  <si>
    <t>CNTYNO</t>
  </si>
  <si>
    <t>CO/IND</t>
  </si>
  <si>
    <t>District</t>
  </si>
  <si>
    <t xml:space="preserve"> </t>
  </si>
  <si>
    <t>Administration</t>
  </si>
  <si>
    <t>Instruction</t>
  </si>
  <si>
    <t>Attendance</t>
  </si>
  <si>
    <t>Health Serv</t>
  </si>
  <si>
    <t>Pup Transp</t>
  </si>
  <si>
    <t>Op of Plant</t>
  </si>
  <si>
    <t>Maint of Pl</t>
  </si>
  <si>
    <t>Fixed Chg</t>
  </si>
  <si>
    <t>Tot Cur Exp</t>
  </si>
  <si>
    <t>Food Serv</t>
  </si>
  <si>
    <t>Comm Serv</t>
  </si>
  <si>
    <t>Cap Outlay</t>
  </si>
  <si>
    <t>Debt Serv</t>
  </si>
  <si>
    <t>Tot Exp</t>
  </si>
  <si>
    <t>Tot BL Exp</t>
  </si>
  <si>
    <t>Gr Tot Exp</t>
  </si>
  <si>
    <t>93-94 ADJUSTED ADA</t>
  </si>
  <si>
    <t>CURRENT EXPENSE PER CHILD IN ADA</t>
  </si>
  <si>
    <t>TOTAL EXPENDITURES PER CHILD IN ADA</t>
  </si>
  <si>
    <t>AMOUNT2</t>
  </si>
  <si>
    <t>Expr1</t>
  </si>
  <si>
    <t>002</t>
  </si>
  <si>
    <t>056</t>
  </si>
  <si>
    <t>003</t>
  </si>
  <si>
    <t>010</t>
  </si>
  <si>
    <t>004</t>
  </si>
  <si>
    <t>090</t>
  </si>
  <si>
    <t>059</t>
  </si>
  <si>
    <t>007</t>
  </si>
  <si>
    <t>019</t>
  </si>
  <si>
    <t>073</t>
  </si>
  <si>
    <t>008</t>
  </si>
  <si>
    <t>009</t>
  </si>
  <si>
    <t>114</t>
  </si>
  <si>
    <t>014</t>
  </si>
  <si>
    <t>084</t>
  </si>
  <si>
    <t>018</t>
  </si>
  <si>
    <t>109</t>
  </si>
  <si>
    <t>020</t>
  </si>
  <si>
    <t>022</t>
  </si>
  <si>
    <t>023</t>
  </si>
  <si>
    <t>024</t>
  </si>
  <si>
    <t>027</t>
  </si>
  <si>
    <t>118</t>
  </si>
  <si>
    <t>028</t>
  </si>
  <si>
    <t>029</t>
  </si>
  <si>
    <t>030</t>
  </si>
  <si>
    <t>054</t>
  </si>
  <si>
    <t>063</t>
  </si>
  <si>
    <t>047</t>
  </si>
  <si>
    <t>052</t>
  </si>
  <si>
    <t>033</t>
  </si>
  <si>
    <t>036</t>
  </si>
  <si>
    <t>037</t>
  </si>
  <si>
    <t>038</t>
  </si>
  <si>
    <t>039</t>
  </si>
  <si>
    <t>040</t>
  </si>
  <si>
    <t>043</t>
  </si>
  <si>
    <t>044</t>
  </si>
  <si>
    <t>046</t>
  </si>
  <si>
    <t>048</t>
  </si>
  <si>
    <t>049</t>
  </si>
  <si>
    <t>050</t>
  </si>
  <si>
    <t>097</t>
  </si>
  <si>
    <t>053</t>
  </si>
  <si>
    <t>067</t>
  </si>
  <si>
    <t>057</t>
  </si>
  <si>
    <t>058</t>
  </si>
  <si>
    <t>060</t>
  </si>
  <si>
    <t>062</t>
  </si>
  <si>
    <t>064</t>
  </si>
  <si>
    <t>066</t>
  </si>
  <si>
    <t>068</t>
  </si>
  <si>
    <t>069</t>
  </si>
  <si>
    <t>070</t>
  </si>
  <si>
    <t>074</t>
  </si>
  <si>
    <t>076</t>
  </si>
  <si>
    <t>077</t>
  </si>
  <si>
    <t>078</t>
  </si>
  <si>
    <t>079</t>
  </si>
  <si>
    <t>080</t>
  </si>
  <si>
    <t>082</t>
  </si>
  <si>
    <t>083</t>
  </si>
  <si>
    <t>086</t>
  </si>
  <si>
    <t>087</t>
  </si>
  <si>
    <t>116</t>
  </si>
  <si>
    <t>088</t>
  </si>
  <si>
    <t>089</t>
  </si>
  <si>
    <t>093</t>
  </si>
  <si>
    <t>094</t>
  </si>
  <si>
    <t>096</t>
  </si>
  <si>
    <t>098</t>
  </si>
  <si>
    <t>099</t>
  </si>
  <si>
    <t>117</t>
  </si>
  <si>
    <t>100</t>
  </si>
  <si>
    <t>102</t>
  </si>
  <si>
    <t>103</t>
  </si>
  <si>
    <t>104</t>
  </si>
  <si>
    <t>106</t>
  </si>
  <si>
    <t>107</t>
  </si>
  <si>
    <t>108</t>
  </si>
  <si>
    <t>110</t>
  </si>
  <si>
    <t>112</t>
  </si>
  <si>
    <t>119</t>
  </si>
  <si>
    <t>120</t>
  </si>
  <si>
    <t>STATE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</si>
</sst>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0.0"/>
    <numFmt numFmtId="165" formatCode="0.0_)"/>
    <numFmt numFmtId="166" formatCode="0.0%"/>
  </numFmts>
  <fonts count="7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8.5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center" wrapText="1"/>
    </xf>
    <xf numFmtId="165" fontId="0" fillId="0" borderId="0" xfId="0" applyNumberFormat="1" applyProtection="1"/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165" fontId="0" fillId="0" borderId="0" xfId="0" applyNumberFormat="1"/>
    <xf numFmtId="8" fontId="3" fillId="0" borderId="0" xfId="2" applyNumberFormat="1" applyFont="1" applyAlignment="1">
      <alignment horizontal="center" wrapText="1"/>
    </xf>
    <xf numFmtId="8" fontId="0" fillId="0" borderId="0" xfId="2" applyNumberFormat="1" applyFont="1" applyProtection="1"/>
    <xf numFmtId="8" fontId="0" fillId="0" borderId="0" xfId="2" applyNumberFormat="1" applyFont="1"/>
    <xf numFmtId="8" fontId="0" fillId="0" borderId="0" xfId="0" applyNumberFormat="1"/>
    <xf numFmtId="0" fontId="0" fillId="0" borderId="0" xfId="0" applyAlignment="1" applyProtection="1">
      <alignment horizontal="left"/>
    </xf>
    <xf numFmtId="1" fontId="0" fillId="0" borderId="0" xfId="0" applyNumberFormat="1"/>
    <xf numFmtId="166" fontId="0" fillId="0" borderId="0" xfId="3" applyNumberFormat="1" applyFont="1"/>
    <xf numFmtId="40" fontId="0" fillId="0" borderId="0" xfId="1" applyNumberFormat="1" applyFont="1" applyAlignment="1">
      <alignment wrapText="1"/>
    </xf>
    <xf numFmtId="40" fontId="0" fillId="0" borderId="0" xfId="1" applyNumberFormat="1" applyFont="1"/>
    <xf numFmtId="3" fontId="4" fillId="0" borderId="0" xfId="0" applyNumberFormat="1" applyFont="1"/>
    <xf numFmtId="1" fontId="4" fillId="0" borderId="0" xfId="0" applyNumberFormat="1" applyFont="1"/>
    <xf numFmtId="164" fontId="4" fillId="0" borderId="0" xfId="0" applyNumberFormat="1" applyFont="1"/>
    <xf numFmtId="38" fontId="4" fillId="0" borderId="0" xfId="1" applyNumberFormat="1" applyFont="1"/>
    <xf numFmtId="0" fontId="4" fillId="0" borderId="0" xfId="0" applyFont="1"/>
    <xf numFmtId="3" fontId="5" fillId="0" borderId="0" xfId="0" applyNumberFormat="1" applyFont="1"/>
    <xf numFmtId="10" fontId="4" fillId="0" borderId="0" xfId="0" applyNumberFormat="1" applyFont="1"/>
    <xf numFmtId="1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3" fontId="6" fillId="0" borderId="0" xfId="0" applyNumberFormat="1" applyFont="1" applyAlignment="1">
      <alignment horizontal="center" wrapText="1"/>
    </xf>
    <xf numFmtId="38" fontId="6" fillId="0" borderId="0" xfId="1" applyNumberFormat="1" applyFont="1" applyAlignment="1">
      <alignment horizontal="center" wrapTex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4" fillId="0" borderId="0" xfId="0" applyFont="1" applyProtection="1"/>
    <xf numFmtId="10" fontId="4" fillId="0" borderId="0" xfId="3" applyNumberFormat="1" applyFont="1" applyProtection="1"/>
    <xf numFmtId="40" fontId="4" fillId="0" borderId="0" xfId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6"/>
  <sheetViews>
    <sheetView tabSelected="1" workbookViewId="0">
      <selection activeCell="A2" sqref="A2:IV2"/>
    </sheetView>
  </sheetViews>
  <sheetFormatPr defaultColWidth="9.109375" defaultRowHeight="11.4" x14ac:dyDescent="0.2"/>
  <cols>
    <col min="1" max="1" width="7.109375" style="18" customWidth="1"/>
    <col min="2" max="2" width="18.6640625" style="17" customWidth="1"/>
    <col min="3" max="3" width="8.44140625" style="21" customWidth="1"/>
    <col min="4" max="4" width="10.88671875" style="17" customWidth="1"/>
    <col min="5" max="5" width="12.33203125" style="17" customWidth="1"/>
    <col min="6" max="6" width="10.88671875" style="17" customWidth="1"/>
    <col min="7" max="7" width="12.88671875" style="20" customWidth="1"/>
    <col min="8" max="11" width="14.33203125" style="21" customWidth="1"/>
    <col min="12" max="16384" width="9.109375" style="21"/>
  </cols>
  <sheetData>
    <row r="1" spans="1:11" s="28" customFormat="1" ht="36" x14ac:dyDescent="0.25">
      <c r="A1" s="24" t="s">
        <v>0</v>
      </c>
      <c r="B1" s="29" t="s">
        <v>1</v>
      </c>
      <c r="C1" s="25" t="s">
        <v>2</v>
      </c>
      <c r="D1" s="26" t="s">
        <v>3</v>
      </c>
      <c r="E1" s="26" t="s">
        <v>4</v>
      </c>
      <c r="F1" s="26" t="s">
        <v>5</v>
      </c>
      <c r="G1" s="27" t="s">
        <v>6</v>
      </c>
      <c r="H1" s="25" t="s">
        <v>7</v>
      </c>
      <c r="I1" s="25" t="s">
        <v>8</v>
      </c>
      <c r="J1" s="25" t="s">
        <v>9</v>
      </c>
      <c r="K1" s="25" t="s">
        <v>10</v>
      </c>
    </row>
    <row r="2" spans="1:11" x14ac:dyDescent="0.2">
      <c r="A2" s="18" t="s">
        <v>12</v>
      </c>
      <c r="B2" s="17" t="s">
        <v>13</v>
      </c>
      <c r="C2" s="19">
        <v>2413.1810240963855</v>
      </c>
      <c r="D2" s="17">
        <v>1784635.96</v>
      </c>
      <c r="E2" s="17">
        <v>8256314.8699999992</v>
      </c>
      <c r="F2" s="17">
        <v>1499054.95</v>
      </c>
      <c r="G2" s="20">
        <f t="shared" ref="G2:G33" si="0">D2+E2+F2</f>
        <v>11540005.779999997</v>
      </c>
      <c r="H2" s="32">
        <f>D2/$C2</f>
        <v>739.53671199128382</v>
      </c>
      <c r="I2" s="32">
        <f t="shared" ref="I2:K17" si="1">E2/$C2</f>
        <v>3421.3408723001094</v>
      </c>
      <c r="J2" s="32">
        <f t="shared" si="1"/>
        <v>621.19457058192324</v>
      </c>
      <c r="K2" s="32">
        <f t="shared" si="1"/>
        <v>4782.0721548733163</v>
      </c>
    </row>
    <row r="3" spans="1:11" x14ac:dyDescent="0.2">
      <c r="A3" s="18" t="s">
        <v>14</v>
      </c>
      <c r="B3" s="17" t="s">
        <v>15</v>
      </c>
      <c r="C3" s="19">
        <v>2540.4875776397516</v>
      </c>
      <c r="D3" s="17">
        <v>1865433.08</v>
      </c>
      <c r="E3" s="17">
        <v>7925070.8100000005</v>
      </c>
      <c r="F3" s="17">
        <v>1096968.3799999999</v>
      </c>
      <c r="G3" s="20">
        <f t="shared" si="0"/>
        <v>10887472.27</v>
      </c>
      <c r="H3" s="32">
        <f t="shared" ref="H3:K18" si="2">D3/$C3</f>
        <v>734.28151998014755</v>
      </c>
      <c r="I3" s="32">
        <f t="shared" si="1"/>
        <v>3119.5077983269707</v>
      </c>
      <c r="J3" s="32">
        <f t="shared" si="1"/>
        <v>431.79442783150392</v>
      </c>
      <c r="K3" s="32">
        <f t="shared" si="1"/>
        <v>4285.5837461386218</v>
      </c>
    </row>
    <row r="4" spans="1:11" x14ac:dyDescent="0.2">
      <c r="A4" s="18" t="s">
        <v>16</v>
      </c>
      <c r="B4" s="17" t="s">
        <v>17</v>
      </c>
      <c r="C4" s="19">
        <v>355.61695906432749</v>
      </c>
      <c r="D4" s="17">
        <v>2016539.34</v>
      </c>
      <c r="E4" s="17">
        <v>729587</v>
      </c>
      <c r="F4" s="17">
        <v>27244</v>
      </c>
      <c r="G4" s="20">
        <f t="shared" si="0"/>
        <v>2773370.34</v>
      </c>
      <c r="H4" s="32">
        <f t="shared" si="2"/>
        <v>5670.5376068277683</v>
      </c>
      <c r="I4" s="32">
        <f t="shared" si="1"/>
        <v>2051.6091300022199</v>
      </c>
      <c r="J4" s="32">
        <f t="shared" si="1"/>
        <v>76.610519564877777</v>
      </c>
      <c r="K4" s="32">
        <f t="shared" si="1"/>
        <v>7798.7572563948652</v>
      </c>
    </row>
    <row r="5" spans="1:11" x14ac:dyDescent="0.2">
      <c r="A5" s="18" t="s">
        <v>18</v>
      </c>
      <c r="B5" s="17" t="s">
        <v>19</v>
      </c>
      <c r="C5" s="19">
        <v>2713.2114705882354</v>
      </c>
      <c r="D5" s="17">
        <v>3023666.26</v>
      </c>
      <c r="E5" s="17">
        <v>7806646.5199999996</v>
      </c>
      <c r="F5" s="17">
        <v>1009905.46</v>
      </c>
      <c r="G5" s="20">
        <f t="shared" si="0"/>
        <v>11840218.239999998</v>
      </c>
      <c r="H5" s="32">
        <f t="shared" si="2"/>
        <v>1114.4233661021847</v>
      </c>
      <c r="I5" s="32">
        <f t="shared" si="1"/>
        <v>2877.2716777242158</v>
      </c>
      <c r="J5" s="32">
        <f t="shared" si="1"/>
        <v>372.21774673577079</v>
      </c>
      <c r="K5" s="32">
        <f t="shared" si="1"/>
        <v>4363.9127905621708</v>
      </c>
    </row>
    <row r="6" spans="1:11" x14ac:dyDescent="0.2">
      <c r="A6" s="18" t="s">
        <v>20</v>
      </c>
      <c r="B6" s="17" t="s">
        <v>21</v>
      </c>
      <c r="C6" s="19">
        <v>3363.1971492704829</v>
      </c>
      <c r="D6" s="17">
        <v>4507191.37</v>
      </c>
      <c r="E6" s="17">
        <v>9692159.2200000007</v>
      </c>
      <c r="F6" s="17">
        <v>2395398.37</v>
      </c>
      <c r="G6" s="20">
        <f t="shared" si="0"/>
        <v>16594748.960000001</v>
      </c>
      <c r="H6" s="32">
        <f t="shared" si="2"/>
        <v>1340.1508059013618</v>
      </c>
      <c r="I6" s="32">
        <f t="shared" si="1"/>
        <v>2881.8290423748558</v>
      </c>
      <c r="J6" s="32">
        <f t="shared" si="1"/>
        <v>712.23846348692052</v>
      </c>
      <c r="K6" s="32">
        <f t="shared" si="1"/>
        <v>4934.2183117631384</v>
      </c>
    </row>
    <row r="7" spans="1:11" x14ac:dyDescent="0.2">
      <c r="A7" s="18" t="s">
        <v>22</v>
      </c>
      <c r="B7" s="17" t="s">
        <v>23</v>
      </c>
      <c r="C7" s="19">
        <v>260.14329268292681</v>
      </c>
      <c r="D7" s="17">
        <v>298967.26</v>
      </c>
      <c r="E7" s="17">
        <v>971996.21</v>
      </c>
      <c r="F7" s="17">
        <v>127515</v>
      </c>
      <c r="G7" s="20">
        <f t="shared" si="0"/>
        <v>1398478.47</v>
      </c>
      <c r="H7" s="32">
        <f t="shared" si="2"/>
        <v>1149.240700833265</v>
      </c>
      <c r="I7" s="32">
        <f t="shared" si="1"/>
        <v>3736.3877422152427</v>
      </c>
      <c r="J7" s="32">
        <f t="shared" si="1"/>
        <v>490.17216121509023</v>
      </c>
      <c r="K7" s="32">
        <f t="shared" si="1"/>
        <v>5375.800604263598</v>
      </c>
    </row>
    <row r="8" spans="1:11" x14ac:dyDescent="0.2">
      <c r="A8" s="18" t="s">
        <v>24</v>
      </c>
      <c r="B8" s="17" t="s">
        <v>25</v>
      </c>
      <c r="C8" s="19">
        <v>1315.9246987951808</v>
      </c>
      <c r="D8" s="17">
        <v>1224550.22</v>
      </c>
      <c r="E8" s="17">
        <v>4507349.21</v>
      </c>
      <c r="F8" s="17">
        <v>794513.45</v>
      </c>
      <c r="G8" s="20">
        <f t="shared" si="0"/>
        <v>6526412.8799999999</v>
      </c>
      <c r="H8" s="32">
        <f t="shared" si="2"/>
        <v>930.5625322795139</v>
      </c>
      <c r="I8" s="32">
        <f t="shared" si="1"/>
        <v>3425.2333846509505</v>
      </c>
      <c r="J8" s="32">
        <f t="shared" si="1"/>
        <v>603.76817209026581</v>
      </c>
      <c r="K8" s="32">
        <f t="shared" si="1"/>
        <v>4959.5640890207305</v>
      </c>
    </row>
    <row r="9" spans="1:11" x14ac:dyDescent="0.2">
      <c r="A9" s="18" t="s">
        <v>26</v>
      </c>
      <c r="B9" s="17" t="s">
        <v>27</v>
      </c>
      <c r="C9" s="19">
        <v>639.30538922155688</v>
      </c>
      <c r="D9" s="17">
        <v>406099.37</v>
      </c>
      <c r="E9" s="17">
        <v>2106282.09</v>
      </c>
      <c r="F9" s="17">
        <v>250551.44</v>
      </c>
      <c r="G9" s="20">
        <f t="shared" si="0"/>
        <v>2762932.9</v>
      </c>
      <c r="H9" s="32">
        <f t="shared" si="2"/>
        <v>635.21968819077597</v>
      </c>
      <c r="I9" s="32">
        <f t="shared" si="1"/>
        <v>3294.6415367539616</v>
      </c>
      <c r="J9" s="32">
        <f t="shared" si="1"/>
        <v>391.91197856955529</v>
      </c>
      <c r="K9" s="32">
        <f t="shared" si="1"/>
        <v>4321.7732035142935</v>
      </c>
    </row>
    <row r="10" spans="1:11" x14ac:dyDescent="0.2">
      <c r="A10" s="18" t="s">
        <v>28</v>
      </c>
      <c r="B10" s="17" t="s">
        <v>29</v>
      </c>
      <c r="C10" s="19">
        <v>1441.4984662576687</v>
      </c>
      <c r="D10" s="17">
        <v>2449155.38</v>
      </c>
      <c r="E10" s="17">
        <v>3719299.22</v>
      </c>
      <c r="F10" s="17">
        <v>765798.52</v>
      </c>
      <c r="G10" s="20">
        <f t="shared" si="0"/>
        <v>6934253.1199999992</v>
      </c>
      <c r="H10" s="32">
        <f t="shared" si="2"/>
        <v>1699.0343294352224</v>
      </c>
      <c r="I10" s="32">
        <f t="shared" si="1"/>
        <v>2580.1617601826661</v>
      </c>
      <c r="J10" s="32">
        <f t="shared" si="1"/>
        <v>531.25170641916804</v>
      </c>
      <c r="K10" s="32">
        <f t="shared" si="1"/>
        <v>4810.4477960370559</v>
      </c>
    </row>
    <row r="11" spans="1:11" x14ac:dyDescent="0.2">
      <c r="A11" s="18" t="s">
        <v>30</v>
      </c>
      <c r="B11" s="17" t="s">
        <v>31</v>
      </c>
      <c r="C11" s="19">
        <v>2993.0866666666666</v>
      </c>
      <c r="D11" s="17">
        <v>3173196.99</v>
      </c>
      <c r="E11" s="17">
        <v>8829320.1199999992</v>
      </c>
      <c r="F11" s="17">
        <v>1221524.6599999999</v>
      </c>
      <c r="G11" s="20">
        <f t="shared" si="0"/>
        <v>13224041.77</v>
      </c>
      <c r="H11" s="32">
        <f t="shared" si="2"/>
        <v>1060.1754454153238</v>
      </c>
      <c r="I11" s="32">
        <f t="shared" si="1"/>
        <v>2949.9045979290049</v>
      </c>
      <c r="J11" s="32">
        <f t="shared" si="1"/>
        <v>408.1153658542018</v>
      </c>
      <c r="K11" s="32">
        <f t="shared" si="1"/>
        <v>4418.1954091985308</v>
      </c>
    </row>
    <row r="12" spans="1:11" x14ac:dyDescent="0.2">
      <c r="A12" s="18" t="s">
        <v>32</v>
      </c>
      <c r="B12" s="17" t="s">
        <v>33</v>
      </c>
      <c r="C12" s="19">
        <v>1658.9345238095239</v>
      </c>
      <c r="D12" s="17">
        <v>1180120.54</v>
      </c>
      <c r="E12" s="17">
        <v>6146941.7199999997</v>
      </c>
      <c r="F12" s="17">
        <v>1270279.3500000001</v>
      </c>
      <c r="G12" s="20">
        <f t="shared" si="0"/>
        <v>8597341.6099999994</v>
      </c>
      <c r="H12" s="32">
        <f t="shared" si="2"/>
        <v>711.37258466959213</v>
      </c>
      <c r="I12" s="32">
        <f t="shared" si="1"/>
        <v>3705.3552336016014</v>
      </c>
      <c r="J12" s="32">
        <f t="shared" si="1"/>
        <v>765.72000387512071</v>
      </c>
      <c r="K12" s="32">
        <f t="shared" si="1"/>
        <v>5182.4478221463141</v>
      </c>
    </row>
    <row r="13" spans="1:11" x14ac:dyDescent="0.2">
      <c r="A13" s="18" t="s">
        <v>34</v>
      </c>
      <c r="B13" s="17" t="s">
        <v>35</v>
      </c>
      <c r="C13" s="19">
        <v>906.67987804878055</v>
      </c>
      <c r="D13" s="17">
        <v>1703009.23</v>
      </c>
      <c r="E13" s="17">
        <v>1920463.93</v>
      </c>
      <c r="F13" s="17">
        <v>82435.33</v>
      </c>
      <c r="G13" s="20">
        <f t="shared" si="0"/>
        <v>3705908.49</v>
      </c>
      <c r="H13" s="32">
        <f t="shared" si="2"/>
        <v>1878.2916343803274</v>
      </c>
      <c r="I13" s="32">
        <f t="shared" si="1"/>
        <v>2118.1278822829204</v>
      </c>
      <c r="J13" s="32">
        <f t="shared" si="1"/>
        <v>90.919995023386718</v>
      </c>
      <c r="K13" s="32">
        <f t="shared" si="1"/>
        <v>4087.3395116866345</v>
      </c>
    </row>
    <row r="14" spans="1:11" x14ac:dyDescent="0.2">
      <c r="A14" s="18" t="s">
        <v>36</v>
      </c>
      <c r="B14" s="17" t="s">
        <v>37</v>
      </c>
      <c r="C14" s="19">
        <v>3162.7379518072289</v>
      </c>
      <c r="D14" s="17">
        <v>2004624.54</v>
      </c>
      <c r="E14" s="17">
        <v>12980029.98</v>
      </c>
      <c r="F14" s="17">
        <v>2905609.6</v>
      </c>
      <c r="G14" s="20">
        <f t="shared" si="0"/>
        <v>17890264.120000001</v>
      </c>
      <c r="H14" s="32">
        <f t="shared" si="2"/>
        <v>633.82568222401483</v>
      </c>
      <c r="I14" s="32">
        <f t="shared" si="1"/>
        <v>4104.0485104316167</v>
      </c>
      <c r="J14" s="32">
        <f t="shared" si="1"/>
        <v>918.70070940897824</v>
      </c>
      <c r="K14" s="32">
        <f t="shared" si="1"/>
        <v>5656.5749020646099</v>
      </c>
    </row>
    <row r="15" spans="1:11" x14ac:dyDescent="0.2">
      <c r="A15" s="18" t="s">
        <v>38</v>
      </c>
      <c r="B15" s="17" t="s">
        <v>39</v>
      </c>
      <c r="C15" s="19">
        <v>903.23226744186047</v>
      </c>
      <c r="D15" s="17">
        <v>1058731.19</v>
      </c>
      <c r="E15" s="17">
        <v>2768110.4</v>
      </c>
      <c r="F15" s="17">
        <v>260554.48</v>
      </c>
      <c r="G15" s="20">
        <f t="shared" si="0"/>
        <v>4087396.07</v>
      </c>
      <c r="H15" s="32">
        <f t="shared" si="2"/>
        <v>1172.1582899142259</v>
      </c>
      <c r="I15" s="32">
        <f t="shared" si="1"/>
        <v>3064.6717348128604</v>
      </c>
      <c r="J15" s="32">
        <f t="shared" si="1"/>
        <v>288.46896794104123</v>
      </c>
      <c r="K15" s="32">
        <f t="shared" si="1"/>
        <v>4525.2989926681275</v>
      </c>
    </row>
    <row r="16" spans="1:11" x14ac:dyDescent="0.2">
      <c r="A16" s="18" t="s">
        <v>40</v>
      </c>
      <c r="B16" s="17" t="s">
        <v>41</v>
      </c>
      <c r="C16" s="19">
        <v>887.04006434236123</v>
      </c>
      <c r="D16" s="17">
        <v>977832.17</v>
      </c>
      <c r="E16" s="17">
        <v>2902640.21</v>
      </c>
      <c r="F16" s="17">
        <v>462500</v>
      </c>
      <c r="G16" s="20">
        <f t="shared" si="0"/>
        <v>4342972.38</v>
      </c>
      <c r="H16" s="32">
        <f t="shared" si="2"/>
        <v>1102.3540077921405</v>
      </c>
      <c r="I16" s="32">
        <f t="shared" si="1"/>
        <v>3272.2763341608202</v>
      </c>
      <c r="J16" s="32">
        <f t="shared" si="1"/>
        <v>521.39696795193902</v>
      </c>
      <c r="K16" s="32">
        <f t="shared" si="1"/>
        <v>4896.0273099049</v>
      </c>
    </row>
    <row r="17" spans="1:11" x14ac:dyDescent="0.2">
      <c r="A17" s="18" t="s">
        <v>42</v>
      </c>
      <c r="B17" s="17" t="s">
        <v>43</v>
      </c>
      <c r="C17" s="19">
        <v>9977.1704180357792</v>
      </c>
      <c r="D17" s="17">
        <v>17958691.210000001</v>
      </c>
      <c r="E17" s="17">
        <v>21750092.920000002</v>
      </c>
      <c r="F17" s="17">
        <v>1553442.23</v>
      </c>
      <c r="G17" s="20">
        <f t="shared" si="0"/>
        <v>41262226.359999999</v>
      </c>
      <c r="H17" s="32">
        <f t="shared" si="2"/>
        <v>1799.9783964335206</v>
      </c>
      <c r="I17" s="32">
        <f t="shared" si="1"/>
        <v>2179.9861091559842</v>
      </c>
      <c r="J17" s="32">
        <f t="shared" si="1"/>
        <v>155.69967885802922</v>
      </c>
      <c r="K17" s="32">
        <f t="shared" si="1"/>
        <v>4135.6641844475334</v>
      </c>
    </row>
    <row r="18" spans="1:11" x14ac:dyDescent="0.2">
      <c r="A18" s="18" t="s">
        <v>44</v>
      </c>
      <c r="B18" s="17" t="s">
        <v>45</v>
      </c>
      <c r="C18" s="19">
        <v>2547.3449704142013</v>
      </c>
      <c r="D18" s="17">
        <v>2596437.4300000002</v>
      </c>
      <c r="E18" s="17">
        <v>8228205.8100000005</v>
      </c>
      <c r="F18" s="17">
        <v>1683130.41</v>
      </c>
      <c r="G18" s="20">
        <f t="shared" si="0"/>
        <v>12507773.65</v>
      </c>
      <c r="H18" s="32">
        <f t="shared" si="2"/>
        <v>1019.2720107233126</v>
      </c>
      <c r="I18" s="32">
        <f t="shared" si="2"/>
        <v>3230.1105290274386</v>
      </c>
      <c r="J18" s="32">
        <f t="shared" si="2"/>
        <v>660.73909484129308</v>
      </c>
      <c r="K18" s="32">
        <f t="shared" si="2"/>
        <v>4910.1216345920438</v>
      </c>
    </row>
    <row r="19" spans="1:11" x14ac:dyDescent="0.2">
      <c r="A19" s="18" t="s">
        <v>46</v>
      </c>
      <c r="B19" s="17" t="s">
        <v>47</v>
      </c>
      <c r="C19" s="19">
        <v>3112.4356287425148</v>
      </c>
      <c r="D19" s="17">
        <v>5314829.43</v>
      </c>
      <c r="E19" s="17">
        <v>8809740.9100000001</v>
      </c>
      <c r="F19" s="17">
        <v>2789940.69</v>
      </c>
      <c r="G19" s="20">
        <f t="shared" si="0"/>
        <v>16914511.030000001</v>
      </c>
      <c r="H19" s="32">
        <f t="shared" ref="H19:K34" si="3">D19/$C19</f>
        <v>1707.6110364882616</v>
      </c>
      <c r="I19" s="32">
        <f t="shared" si="3"/>
        <v>2830.4973855987209</v>
      </c>
      <c r="J19" s="32">
        <f t="shared" si="3"/>
        <v>896.38502535944519</v>
      </c>
      <c r="K19" s="32">
        <f t="shared" si="3"/>
        <v>5434.493447446428</v>
      </c>
    </row>
    <row r="20" spans="1:11" x14ac:dyDescent="0.2">
      <c r="A20" s="18" t="s">
        <v>48</v>
      </c>
      <c r="B20" s="17" t="s">
        <v>49</v>
      </c>
      <c r="C20" s="19">
        <v>3492.7088607594937</v>
      </c>
      <c r="D20" s="17">
        <v>4570893.67</v>
      </c>
      <c r="E20" s="17">
        <v>10530226.580000002</v>
      </c>
      <c r="F20" s="17">
        <v>1456377.46</v>
      </c>
      <c r="G20" s="20">
        <f t="shared" si="0"/>
        <v>16557497.710000001</v>
      </c>
      <c r="H20" s="32">
        <f t="shared" si="3"/>
        <v>1308.6958725228685</v>
      </c>
      <c r="I20" s="32">
        <f t="shared" si="3"/>
        <v>3014.9167880285881</v>
      </c>
      <c r="J20" s="32">
        <f t="shared" si="3"/>
        <v>416.97648388686736</v>
      </c>
      <c r="K20" s="32">
        <f t="shared" si="3"/>
        <v>4740.5891444383242</v>
      </c>
    </row>
    <row r="21" spans="1:11" x14ac:dyDescent="0.2">
      <c r="A21" s="18" t="s">
        <v>50</v>
      </c>
      <c r="B21" s="17" t="s">
        <v>51</v>
      </c>
      <c r="C21" s="19">
        <v>2435.556886227545</v>
      </c>
      <c r="D21" s="17">
        <v>2699026.94</v>
      </c>
      <c r="E21" s="17">
        <v>7319956.1799999997</v>
      </c>
      <c r="F21" s="17">
        <v>1211522.3700000001</v>
      </c>
      <c r="G21" s="20">
        <f t="shared" si="0"/>
        <v>11230505.489999998</v>
      </c>
      <c r="H21" s="32">
        <f t="shared" si="3"/>
        <v>1108.1765140704827</v>
      </c>
      <c r="I21" s="32">
        <f t="shared" si="3"/>
        <v>3005.4548187285181</v>
      </c>
      <c r="J21" s="32">
        <f t="shared" si="3"/>
        <v>497.43135824535699</v>
      </c>
      <c r="K21" s="32">
        <f t="shared" si="3"/>
        <v>4611.0626910443571</v>
      </c>
    </row>
    <row r="22" spans="1:11" x14ac:dyDescent="0.2">
      <c r="A22" s="18" t="s">
        <v>52</v>
      </c>
      <c r="B22" s="17" t="s">
        <v>53</v>
      </c>
      <c r="C22" s="19">
        <v>1092.5030120481927</v>
      </c>
      <c r="D22" s="17">
        <v>512697.21</v>
      </c>
      <c r="E22" s="17">
        <v>3394581.06</v>
      </c>
      <c r="F22" s="17">
        <v>688541.2</v>
      </c>
      <c r="G22" s="20">
        <f t="shared" si="0"/>
        <v>4595819.47</v>
      </c>
      <c r="H22" s="32">
        <f t="shared" si="3"/>
        <v>469.28677023856466</v>
      </c>
      <c r="I22" s="32">
        <f t="shared" si="3"/>
        <v>3107.1594517949557</v>
      </c>
      <c r="J22" s="32">
        <f t="shared" si="3"/>
        <v>630.24192373542576</v>
      </c>
      <c r="K22" s="32">
        <f t="shared" si="3"/>
        <v>4206.688145768946</v>
      </c>
    </row>
    <row r="23" spans="1:11" x14ac:dyDescent="0.2">
      <c r="A23" s="18" t="s">
        <v>54</v>
      </c>
      <c r="B23" s="17" t="s">
        <v>55</v>
      </c>
      <c r="C23" s="19">
        <v>2386.2822981366457</v>
      </c>
      <c r="D23" s="17">
        <v>1535116</v>
      </c>
      <c r="E23" s="17">
        <v>9492418.3699999992</v>
      </c>
      <c r="F23" s="17">
        <v>2150205.62</v>
      </c>
      <c r="G23" s="20">
        <f t="shared" si="0"/>
        <v>13177739.989999998</v>
      </c>
      <c r="H23" s="32">
        <f t="shared" si="3"/>
        <v>643.30863167308905</v>
      </c>
      <c r="I23" s="32">
        <f t="shared" si="3"/>
        <v>3977.9109024159698</v>
      </c>
      <c r="J23" s="32">
        <f t="shared" si="3"/>
        <v>901.06925810035614</v>
      </c>
      <c r="K23" s="32">
        <f t="shared" si="3"/>
        <v>5522.2887921894144</v>
      </c>
    </row>
    <row r="24" spans="1:11" x14ac:dyDescent="0.2">
      <c r="A24" s="18" t="s">
        <v>56</v>
      </c>
      <c r="B24" s="17" t="s">
        <v>57</v>
      </c>
      <c r="C24" s="19">
        <v>2563.8358433734938</v>
      </c>
      <c r="D24" s="17">
        <v>2052456.25</v>
      </c>
      <c r="E24" s="17">
        <v>8137621.1200000001</v>
      </c>
      <c r="F24" s="17">
        <v>1776557.8</v>
      </c>
      <c r="G24" s="20">
        <f t="shared" si="0"/>
        <v>11966635.170000002</v>
      </c>
      <c r="H24" s="32">
        <f t="shared" si="3"/>
        <v>800.54121066479013</v>
      </c>
      <c r="I24" s="32">
        <f t="shared" si="3"/>
        <v>3174.0023999713344</v>
      </c>
      <c r="J24" s="32">
        <f t="shared" si="3"/>
        <v>692.92962129057616</v>
      </c>
      <c r="K24" s="32">
        <f t="shared" si="3"/>
        <v>4667.4732319267014</v>
      </c>
    </row>
    <row r="25" spans="1:11" x14ac:dyDescent="0.2">
      <c r="A25" s="18" t="s">
        <v>58</v>
      </c>
      <c r="B25" s="17" t="s">
        <v>59</v>
      </c>
      <c r="C25" s="19">
        <v>8939.161071558965</v>
      </c>
      <c r="D25" s="17">
        <v>7795508.1799999997</v>
      </c>
      <c r="E25" s="17">
        <v>27063237.100000001</v>
      </c>
      <c r="F25" s="17">
        <v>2664993.34</v>
      </c>
      <c r="G25" s="20">
        <f t="shared" si="0"/>
        <v>37523738.620000005</v>
      </c>
      <c r="H25" s="32">
        <f t="shared" si="3"/>
        <v>872.06261500336575</v>
      </c>
      <c r="I25" s="32">
        <f t="shared" si="3"/>
        <v>3027.4918287472192</v>
      </c>
      <c r="J25" s="32">
        <f t="shared" si="3"/>
        <v>298.12566511179693</v>
      </c>
      <c r="K25" s="32">
        <f t="shared" si="3"/>
        <v>4197.6801088623824</v>
      </c>
    </row>
    <row r="26" spans="1:11" x14ac:dyDescent="0.2">
      <c r="A26" s="18" t="s">
        <v>60</v>
      </c>
      <c r="B26" s="17" t="s">
        <v>61</v>
      </c>
      <c r="C26" s="19">
        <v>373.26575757575756</v>
      </c>
      <c r="D26" s="17">
        <v>460827.77</v>
      </c>
      <c r="E26" s="17">
        <v>1045796.62</v>
      </c>
      <c r="F26" s="17">
        <v>105389.11</v>
      </c>
      <c r="G26" s="20">
        <f t="shared" si="0"/>
        <v>1612013.5000000002</v>
      </c>
      <c r="H26" s="32">
        <f t="shared" si="3"/>
        <v>1234.5835658564822</v>
      </c>
      <c r="I26" s="32">
        <f t="shared" si="3"/>
        <v>2801.7480810244065</v>
      </c>
      <c r="J26" s="32">
        <f t="shared" si="3"/>
        <v>282.3433649110188</v>
      </c>
      <c r="K26" s="32">
        <f t="shared" si="3"/>
        <v>4318.6750117919082</v>
      </c>
    </row>
    <row r="27" spans="1:11" x14ac:dyDescent="0.2">
      <c r="A27" s="18" t="s">
        <v>62</v>
      </c>
      <c r="B27" s="17" t="s">
        <v>63</v>
      </c>
      <c r="C27" s="19">
        <v>2169.5</v>
      </c>
      <c r="D27" s="17">
        <v>1333085.8500000001</v>
      </c>
      <c r="E27" s="17">
        <v>7078350.9399999995</v>
      </c>
      <c r="F27" s="17">
        <v>1080586</v>
      </c>
      <c r="G27" s="20">
        <f t="shared" si="0"/>
        <v>9492022.7899999991</v>
      </c>
      <c r="H27" s="32">
        <f t="shared" si="3"/>
        <v>614.46685872320813</v>
      </c>
      <c r="I27" s="32">
        <f t="shared" si="3"/>
        <v>3262.6646416224935</v>
      </c>
      <c r="J27" s="32">
        <f t="shared" si="3"/>
        <v>498.08066374740724</v>
      </c>
      <c r="K27" s="32">
        <f t="shared" si="3"/>
        <v>4375.2121640931082</v>
      </c>
    </row>
    <row r="28" spans="1:11" x14ac:dyDescent="0.2">
      <c r="A28" s="18" t="s">
        <v>64</v>
      </c>
      <c r="B28" s="17" t="s">
        <v>65</v>
      </c>
      <c r="C28" s="19">
        <v>1965.0853293413174</v>
      </c>
      <c r="D28" s="17">
        <v>1715759.21</v>
      </c>
      <c r="E28" s="17">
        <v>6637118.0300000003</v>
      </c>
      <c r="F28" s="17">
        <v>774156.82</v>
      </c>
      <c r="G28" s="20">
        <f t="shared" si="0"/>
        <v>9127034.0600000005</v>
      </c>
      <c r="H28" s="32">
        <f t="shared" si="3"/>
        <v>873.12198833376374</v>
      </c>
      <c r="I28" s="32">
        <f t="shared" si="3"/>
        <v>3377.5215411255017</v>
      </c>
      <c r="J28" s="32">
        <f t="shared" si="3"/>
        <v>393.95582901201129</v>
      </c>
      <c r="K28" s="32">
        <f t="shared" si="3"/>
        <v>4644.5993584712769</v>
      </c>
    </row>
    <row r="29" spans="1:11" x14ac:dyDescent="0.2">
      <c r="A29" s="18" t="s">
        <v>66</v>
      </c>
      <c r="B29" s="17" t="s">
        <v>67</v>
      </c>
      <c r="C29" s="19">
        <v>2965.4211309523807</v>
      </c>
      <c r="D29" s="17">
        <v>2926039.26</v>
      </c>
      <c r="E29" s="17">
        <v>9014004.5700000003</v>
      </c>
      <c r="F29" s="17">
        <v>1801678.83</v>
      </c>
      <c r="G29" s="20">
        <f t="shared" si="0"/>
        <v>13741722.66</v>
      </c>
      <c r="H29" s="32">
        <f t="shared" si="3"/>
        <v>986.71963636418377</v>
      </c>
      <c r="I29" s="32">
        <f t="shared" si="3"/>
        <v>3039.7047070022882</v>
      </c>
      <c r="J29" s="32">
        <f t="shared" si="3"/>
        <v>607.56255197431915</v>
      </c>
      <c r="K29" s="32">
        <f t="shared" si="3"/>
        <v>4633.9868953407913</v>
      </c>
    </row>
    <row r="30" spans="1:11" x14ac:dyDescent="0.2">
      <c r="A30" s="18" t="s">
        <v>68</v>
      </c>
      <c r="B30" s="17" t="s">
        <v>69</v>
      </c>
      <c r="C30" s="19">
        <v>4111.2617647058823</v>
      </c>
      <c r="D30" s="17">
        <v>6943556.4799999986</v>
      </c>
      <c r="E30" s="17">
        <v>10160789.609999999</v>
      </c>
      <c r="F30" s="17">
        <v>1185303</v>
      </c>
      <c r="G30" s="20">
        <f t="shared" si="0"/>
        <v>18289649.089999996</v>
      </c>
      <c r="H30" s="32">
        <f t="shared" si="3"/>
        <v>1688.9113068908998</v>
      </c>
      <c r="I30" s="32">
        <f t="shared" si="3"/>
        <v>2471.4528510998125</v>
      </c>
      <c r="J30" s="32">
        <f t="shared" si="3"/>
        <v>288.30638082340545</v>
      </c>
      <c r="K30" s="32">
        <f t="shared" si="3"/>
        <v>4448.6705388141172</v>
      </c>
    </row>
    <row r="31" spans="1:11" x14ac:dyDescent="0.2">
      <c r="A31" s="18" t="s">
        <v>70</v>
      </c>
      <c r="B31" s="17" t="s">
        <v>71</v>
      </c>
      <c r="C31" s="19">
        <v>1380.4861445783131</v>
      </c>
      <c r="D31" s="17">
        <v>1200904.24</v>
      </c>
      <c r="E31" s="17">
        <v>4322567.58</v>
      </c>
      <c r="F31" s="17">
        <v>586376.06999999995</v>
      </c>
      <c r="G31" s="20">
        <f t="shared" si="0"/>
        <v>6109847.8900000006</v>
      </c>
      <c r="H31" s="32">
        <f t="shared" si="3"/>
        <v>869.91401160844782</v>
      </c>
      <c r="I31" s="32">
        <f t="shared" si="3"/>
        <v>3131.1922955375862</v>
      </c>
      <c r="J31" s="32">
        <f t="shared" si="3"/>
        <v>424.76056156225741</v>
      </c>
      <c r="K31" s="32">
        <f t="shared" si="3"/>
        <v>4425.8668687082918</v>
      </c>
    </row>
    <row r="32" spans="1:11" x14ac:dyDescent="0.2">
      <c r="A32" s="18" t="s">
        <v>72</v>
      </c>
      <c r="B32" s="17" t="s">
        <v>73</v>
      </c>
      <c r="C32" s="19">
        <v>794.10060975609758</v>
      </c>
      <c r="D32" s="17">
        <v>520766.13</v>
      </c>
      <c r="E32" s="17">
        <v>2492212.35</v>
      </c>
      <c r="F32" s="17">
        <v>356365.27</v>
      </c>
      <c r="G32" s="20">
        <f t="shared" si="0"/>
        <v>3369343.75</v>
      </c>
      <c r="H32" s="32">
        <f t="shared" si="3"/>
        <v>655.79364075787532</v>
      </c>
      <c r="I32" s="32">
        <f t="shared" si="3"/>
        <v>3138.4088103967902</v>
      </c>
      <c r="J32" s="32">
        <f t="shared" si="3"/>
        <v>448.76589392048839</v>
      </c>
      <c r="K32" s="32">
        <f t="shared" si="3"/>
        <v>4242.9683450751536</v>
      </c>
    </row>
    <row r="33" spans="1:11" x14ac:dyDescent="0.2">
      <c r="A33" s="18" t="s">
        <v>74</v>
      </c>
      <c r="B33" s="17" t="s">
        <v>75</v>
      </c>
      <c r="C33" s="19">
        <v>1697.2135294117647</v>
      </c>
      <c r="D33" s="17">
        <v>2355564.88</v>
      </c>
      <c r="E33" s="17">
        <v>4906946.91</v>
      </c>
      <c r="F33" s="17">
        <v>925400.04</v>
      </c>
      <c r="G33" s="20">
        <f t="shared" si="0"/>
        <v>8187911.8300000001</v>
      </c>
      <c r="H33" s="32">
        <f t="shared" si="3"/>
        <v>1387.9013095166713</v>
      </c>
      <c r="I33" s="32">
        <f t="shared" si="3"/>
        <v>2891.1782901593374</v>
      </c>
      <c r="J33" s="32">
        <f t="shared" si="3"/>
        <v>545.24667872564828</v>
      </c>
      <c r="K33" s="32">
        <f t="shared" si="3"/>
        <v>4824.326278401657</v>
      </c>
    </row>
    <row r="34" spans="1:11" x14ac:dyDescent="0.2">
      <c r="A34" s="18" t="s">
        <v>76</v>
      </c>
      <c r="B34" s="17" t="s">
        <v>77</v>
      </c>
      <c r="C34" s="19">
        <v>4381.8418674698796</v>
      </c>
      <c r="D34" s="17">
        <v>2507564.7000000002</v>
      </c>
      <c r="E34" s="17">
        <v>15819855.93</v>
      </c>
      <c r="F34" s="17">
        <v>2618065.9500000002</v>
      </c>
      <c r="G34" s="20">
        <f t="shared" ref="G34:G65" si="4">D34+E34+F34</f>
        <v>20945486.579999998</v>
      </c>
      <c r="H34" s="32">
        <f t="shared" si="3"/>
        <v>572.26270957329041</v>
      </c>
      <c r="I34" s="32">
        <f t="shared" si="3"/>
        <v>3610.3210495668905</v>
      </c>
      <c r="J34" s="32">
        <f t="shared" si="3"/>
        <v>597.48070085233314</v>
      </c>
      <c r="K34" s="32">
        <f t="shared" si="3"/>
        <v>4780.0644599925135</v>
      </c>
    </row>
    <row r="35" spans="1:11" x14ac:dyDescent="0.2">
      <c r="A35" s="18" t="s">
        <v>78</v>
      </c>
      <c r="B35" s="17" t="s">
        <v>79</v>
      </c>
      <c r="C35" s="19">
        <v>2345.6086309523807</v>
      </c>
      <c r="D35" s="17">
        <v>1637316.66</v>
      </c>
      <c r="E35" s="17">
        <v>8362774.9699999997</v>
      </c>
      <c r="F35" s="17">
        <v>2173139.9900000002</v>
      </c>
      <c r="G35" s="20">
        <f t="shared" si="4"/>
        <v>12173231.619999999</v>
      </c>
      <c r="H35" s="32">
        <f t="shared" ref="H35:K50" si="5">D35/$C35</f>
        <v>698.03488885322054</v>
      </c>
      <c r="I35" s="32">
        <f t="shared" si="5"/>
        <v>3565.2899889801679</v>
      </c>
      <c r="J35" s="32">
        <f t="shared" si="5"/>
        <v>926.4716889780741</v>
      </c>
      <c r="K35" s="32">
        <f t="shared" si="5"/>
        <v>5189.7965668114621</v>
      </c>
    </row>
    <row r="36" spans="1:11" x14ac:dyDescent="0.2">
      <c r="A36" s="18" t="s">
        <v>80</v>
      </c>
      <c r="B36" s="17" t="s">
        <v>81</v>
      </c>
      <c r="C36" s="19">
        <v>867.34580838323359</v>
      </c>
      <c r="D36" s="17">
        <v>769257.22</v>
      </c>
      <c r="E36" s="17">
        <v>3070645.46</v>
      </c>
      <c r="F36" s="17">
        <v>348664.21</v>
      </c>
      <c r="G36" s="20">
        <f t="shared" si="4"/>
        <v>4188566.8899999997</v>
      </c>
      <c r="H36" s="32">
        <f t="shared" si="5"/>
        <v>886.90948012295746</v>
      </c>
      <c r="I36" s="32">
        <f t="shared" si="5"/>
        <v>3540.2782031353827</v>
      </c>
      <c r="J36" s="32">
        <f t="shared" si="5"/>
        <v>401.98984837423001</v>
      </c>
      <c r="K36" s="32">
        <f t="shared" si="5"/>
        <v>4829.1775316325693</v>
      </c>
    </row>
    <row r="37" spans="1:11" x14ac:dyDescent="0.2">
      <c r="A37" s="18" t="s">
        <v>82</v>
      </c>
      <c r="B37" s="17" t="s">
        <v>83</v>
      </c>
      <c r="C37" s="19">
        <v>8385.276946107786</v>
      </c>
      <c r="D37" s="17">
        <v>5985432.9699999997</v>
      </c>
      <c r="E37" s="17">
        <v>26889922.650000002</v>
      </c>
      <c r="F37" s="17">
        <v>5402885.9299999997</v>
      </c>
      <c r="G37" s="20">
        <f t="shared" si="4"/>
        <v>38278241.549999997</v>
      </c>
      <c r="H37" s="32">
        <f t="shared" si="5"/>
        <v>713.80265773789051</v>
      </c>
      <c r="I37" s="32">
        <f t="shared" si="5"/>
        <v>3206.8019724120813</v>
      </c>
      <c r="J37" s="32">
        <f t="shared" si="5"/>
        <v>644.33005191413145</v>
      </c>
      <c r="K37" s="32">
        <f t="shared" si="5"/>
        <v>4564.9346820641031</v>
      </c>
    </row>
    <row r="38" spans="1:11" x14ac:dyDescent="0.2">
      <c r="A38" s="18" t="s">
        <v>84</v>
      </c>
      <c r="B38" s="17" t="s">
        <v>85</v>
      </c>
      <c r="C38" s="19">
        <v>4835.5779761904769</v>
      </c>
      <c r="D38" s="17">
        <v>5407763.0099999998</v>
      </c>
      <c r="E38" s="17">
        <v>13547884.109999999</v>
      </c>
      <c r="F38" s="17">
        <v>1981942.63</v>
      </c>
      <c r="G38" s="20">
        <f t="shared" si="4"/>
        <v>20937589.749999996</v>
      </c>
      <c r="H38" s="32">
        <f t="shared" si="5"/>
        <v>1118.3281577976531</v>
      </c>
      <c r="I38" s="32">
        <f t="shared" si="5"/>
        <v>2801.709366844535</v>
      </c>
      <c r="J38" s="32">
        <f t="shared" si="5"/>
        <v>409.86675010903178</v>
      </c>
      <c r="K38" s="32">
        <f t="shared" si="5"/>
        <v>4329.9042747512194</v>
      </c>
    </row>
    <row r="39" spans="1:11" x14ac:dyDescent="0.2">
      <c r="A39" s="18" t="s">
        <v>86</v>
      </c>
      <c r="B39" s="17" t="s">
        <v>87</v>
      </c>
      <c r="C39" s="19">
        <v>4152.4761904761899</v>
      </c>
      <c r="D39" s="17">
        <v>2321196.64</v>
      </c>
      <c r="E39" s="17">
        <v>15675682.550000001</v>
      </c>
      <c r="F39" s="17">
        <v>4073958.13</v>
      </c>
      <c r="G39" s="20">
        <f t="shared" si="4"/>
        <v>22070837.32</v>
      </c>
      <c r="H39" s="32">
        <f t="shared" si="5"/>
        <v>558.99095708814025</v>
      </c>
      <c r="I39" s="32">
        <f t="shared" si="5"/>
        <v>3775.0204530859392</v>
      </c>
      <c r="J39" s="32">
        <f t="shared" si="5"/>
        <v>981.09126774615277</v>
      </c>
      <c r="K39" s="32">
        <f t="shared" si="5"/>
        <v>5315.1026779202321</v>
      </c>
    </row>
    <row r="40" spans="1:11" x14ac:dyDescent="0.2">
      <c r="A40" s="18" t="s">
        <v>88</v>
      </c>
      <c r="B40" s="17" t="s">
        <v>89</v>
      </c>
      <c r="C40" s="19">
        <v>1448.8850931677018</v>
      </c>
      <c r="D40" s="17">
        <v>868176.8</v>
      </c>
      <c r="E40" s="17">
        <v>5289327.3899999997</v>
      </c>
      <c r="F40" s="17">
        <v>1513866.42</v>
      </c>
      <c r="G40" s="20">
        <f t="shared" si="4"/>
        <v>7671370.6099999994</v>
      </c>
      <c r="H40" s="32">
        <f t="shared" si="5"/>
        <v>599.20334890181141</v>
      </c>
      <c r="I40" s="32">
        <f t="shared" si="5"/>
        <v>3650.6189586338605</v>
      </c>
      <c r="J40" s="32">
        <f t="shared" si="5"/>
        <v>1044.8491927611935</v>
      </c>
      <c r="K40" s="32">
        <f t="shared" si="5"/>
        <v>5294.6715002968658</v>
      </c>
    </row>
    <row r="41" spans="1:11" x14ac:dyDescent="0.2">
      <c r="A41" s="18" t="s">
        <v>90</v>
      </c>
      <c r="B41" s="17" t="s">
        <v>91</v>
      </c>
      <c r="C41" s="19">
        <v>323.59638554216866</v>
      </c>
      <c r="D41" s="17">
        <v>107505.57</v>
      </c>
      <c r="E41" s="17">
        <v>1255838.74</v>
      </c>
      <c r="F41" s="17">
        <v>357275.8</v>
      </c>
      <c r="G41" s="20">
        <f t="shared" si="4"/>
        <v>1720620.11</v>
      </c>
      <c r="H41" s="32">
        <f t="shared" si="5"/>
        <v>332.2211705791463</v>
      </c>
      <c r="I41" s="32">
        <f t="shared" si="5"/>
        <v>3880.8799977660706</v>
      </c>
      <c r="J41" s="32">
        <f t="shared" si="5"/>
        <v>1104.078463056388</v>
      </c>
      <c r="K41" s="32">
        <f t="shared" si="5"/>
        <v>5317.1796314016055</v>
      </c>
    </row>
    <row r="42" spans="1:11" x14ac:dyDescent="0.2">
      <c r="A42" s="18" t="s">
        <v>92</v>
      </c>
      <c r="B42" s="17" t="s">
        <v>93</v>
      </c>
      <c r="C42" s="19">
        <v>1851.7138554216867</v>
      </c>
      <c r="D42" s="17">
        <v>1624268.9</v>
      </c>
      <c r="E42" s="17">
        <v>5799896.5300000003</v>
      </c>
      <c r="F42" s="17">
        <v>798719.15</v>
      </c>
      <c r="G42" s="20">
        <f t="shared" si="4"/>
        <v>8222884.5800000001</v>
      </c>
      <c r="H42" s="32">
        <f t="shared" si="5"/>
        <v>877.17057106002414</v>
      </c>
      <c r="I42" s="32">
        <f t="shared" si="5"/>
        <v>3132.1775300316053</v>
      </c>
      <c r="J42" s="32">
        <f t="shared" si="5"/>
        <v>431.34048366134272</v>
      </c>
      <c r="K42" s="32">
        <f t="shared" si="5"/>
        <v>4440.688584752972</v>
      </c>
    </row>
    <row r="43" spans="1:11" x14ac:dyDescent="0.2">
      <c r="A43" s="18" t="s">
        <v>94</v>
      </c>
      <c r="B43" s="17" t="s">
        <v>95</v>
      </c>
      <c r="C43" s="19">
        <v>4756.5960365853653</v>
      </c>
      <c r="D43" s="17">
        <v>6667384.7999999998</v>
      </c>
      <c r="E43" s="17">
        <v>17267599.719999999</v>
      </c>
      <c r="F43" s="17">
        <v>3434615.93</v>
      </c>
      <c r="G43" s="20">
        <f t="shared" si="4"/>
        <v>27369600.449999999</v>
      </c>
      <c r="H43" s="32">
        <f t="shared" si="5"/>
        <v>1401.7134834906728</v>
      </c>
      <c r="I43" s="32">
        <f t="shared" si="5"/>
        <v>3630.2430534748441</v>
      </c>
      <c r="J43" s="32">
        <f t="shared" si="5"/>
        <v>722.07433710633541</v>
      </c>
      <c r="K43" s="32">
        <f t="shared" si="5"/>
        <v>5754.0308740718528</v>
      </c>
    </row>
    <row r="44" spans="1:11" x14ac:dyDescent="0.2">
      <c r="A44" s="18" t="s">
        <v>96</v>
      </c>
      <c r="B44" s="17" t="s">
        <v>97</v>
      </c>
      <c r="C44" s="19">
        <v>1444.8272189349111</v>
      </c>
      <c r="D44" s="17">
        <v>1117888.82</v>
      </c>
      <c r="E44" s="17">
        <v>4664590.25</v>
      </c>
      <c r="F44" s="17">
        <v>639750.79</v>
      </c>
      <c r="G44" s="20">
        <f t="shared" si="4"/>
        <v>6422229.8600000003</v>
      </c>
      <c r="H44" s="32">
        <f t="shared" si="5"/>
        <v>773.71799572275393</v>
      </c>
      <c r="I44" s="32">
        <f t="shared" si="5"/>
        <v>3228.4761727001614</v>
      </c>
      <c r="J44" s="32">
        <f t="shared" si="5"/>
        <v>442.78705551492004</v>
      </c>
      <c r="K44" s="32">
        <f t="shared" si="5"/>
        <v>4444.9812239378352</v>
      </c>
    </row>
    <row r="45" spans="1:11" x14ac:dyDescent="0.2">
      <c r="A45" s="18" t="s">
        <v>98</v>
      </c>
      <c r="B45" s="17" t="s">
        <v>99</v>
      </c>
      <c r="C45" s="19">
        <v>1078.2049689440994</v>
      </c>
      <c r="D45" s="17">
        <v>745379.64</v>
      </c>
      <c r="E45" s="17">
        <v>3680584.56</v>
      </c>
      <c r="F45" s="17">
        <v>790640</v>
      </c>
      <c r="G45" s="20">
        <f t="shared" si="4"/>
        <v>5216604.2</v>
      </c>
      <c r="H45" s="32">
        <f t="shared" si="5"/>
        <v>691.31534491995558</v>
      </c>
      <c r="I45" s="32">
        <f t="shared" si="5"/>
        <v>3413.6223315724892</v>
      </c>
      <c r="J45" s="32">
        <f t="shared" si="5"/>
        <v>733.29285504432835</v>
      </c>
      <c r="K45" s="32">
        <f t="shared" si="5"/>
        <v>4838.230531536773</v>
      </c>
    </row>
    <row r="46" spans="1:11" x14ac:dyDescent="0.2">
      <c r="A46" s="18" t="s">
        <v>100</v>
      </c>
      <c r="B46" s="17" t="s">
        <v>101</v>
      </c>
      <c r="C46" s="19">
        <v>1738.1470588235293</v>
      </c>
      <c r="D46" s="17">
        <v>2687700.31</v>
      </c>
      <c r="E46" s="17">
        <v>5012473.21</v>
      </c>
      <c r="F46" s="17">
        <v>1136294.79</v>
      </c>
      <c r="G46" s="20">
        <f t="shared" si="4"/>
        <v>8836468.3099999987</v>
      </c>
      <c r="H46" s="32">
        <f t="shared" si="5"/>
        <v>1546.3020210839807</v>
      </c>
      <c r="I46" s="32">
        <f t="shared" si="5"/>
        <v>2883.8027165507556</v>
      </c>
      <c r="J46" s="32">
        <f t="shared" si="5"/>
        <v>653.7391552870705</v>
      </c>
      <c r="K46" s="32">
        <f t="shared" si="5"/>
        <v>5083.8438929218064</v>
      </c>
    </row>
    <row r="47" spans="1:11" x14ac:dyDescent="0.2">
      <c r="A47" s="18" t="s">
        <v>102</v>
      </c>
      <c r="B47" s="17" t="s">
        <v>103</v>
      </c>
      <c r="C47" s="19">
        <v>9221.0176470588231</v>
      </c>
      <c r="D47" s="17">
        <v>9866843.4200000018</v>
      </c>
      <c r="E47" s="17">
        <v>26368674.77</v>
      </c>
      <c r="F47" s="17">
        <v>2684325.16</v>
      </c>
      <c r="G47" s="20">
        <f t="shared" si="4"/>
        <v>38919843.349999994</v>
      </c>
      <c r="H47" s="32">
        <f t="shared" si="5"/>
        <v>1070.0384488633067</v>
      </c>
      <c r="I47" s="32">
        <f t="shared" si="5"/>
        <v>2859.6274054860605</v>
      </c>
      <c r="J47" s="32">
        <f t="shared" si="5"/>
        <v>291.10942661043538</v>
      </c>
      <c r="K47" s="32">
        <f t="shared" si="5"/>
        <v>4220.7752809598014</v>
      </c>
    </row>
    <row r="48" spans="1:11" x14ac:dyDescent="0.2">
      <c r="A48" s="18" t="s">
        <v>104</v>
      </c>
      <c r="B48" s="17" t="s">
        <v>105</v>
      </c>
      <c r="C48" s="19">
        <v>632.95731707317066</v>
      </c>
      <c r="D48" s="17">
        <v>481329.64</v>
      </c>
      <c r="E48" s="17">
        <v>2196773.7799999998</v>
      </c>
      <c r="F48" s="17">
        <v>270800.84000000003</v>
      </c>
      <c r="G48" s="20">
        <f t="shared" si="4"/>
        <v>2948904.26</v>
      </c>
      <c r="H48" s="32">
        <f t="shared" si="5"/>
        <v>760.44565252155496</v>
      </c>
      <c r="I48" s="32">
        <f t="shared" si="5"/>
        <v>3470.6507385964069</v>
      </c>
      <c r="J48" s="32">
        <f t="shared" si="5"/>
        <v>427.8342831270171</v>
      </c>
      <c r="K48" s="32">
        <f t="shared" si="5"/>
        <v>4658.9306742449789</v>
      </c>
    </row>
    <row r="49" spans="1:11" x14ac:dyDescent="0.2">
      <c r="A49" s="18" t="s">
        <v>106</v>
      </c>
      <c r="B49" s="17" t="s">
        <v>107</v>
      </c>
      <c r="C49" s="19">
        <v>1243.1160714285713</v>
      </c>
      <c r="D49" s="17">
        <v>675120.76</v>
      </c>
      <c r="E49" s="17">
        <v>4774068.0999999996</v>
      </c>
      <c r="F49" s="17">
        <v>579980.99</v>
      </c>
      <c r="G49" s="20">
        <f t="shared" si="4"/>
        <v>6029169.8499999996</v>
      </c>
      <c r="H49" s="32">
        <f t="shared" si="5"/>
        <v>543.08746827169637</v>
      </c>
      <c r="I49" s="32">
        <f t="shared" si="5"/>
        <v>3840.4041341961806</v>
      </c>
      <c r="J49" s="32">
        <f t="shared" si="5"/>
        <v>466.55417247843485</v>
      </c>
      <c r="K49" s="32">
        <f t="shared" si="5"/>
        <v>4850.0457749463112</v>
      </c>
    </row>
    <row r="50" spans="1:11" x14ac:dyDescent="0.2">
      <c r="A50" s="18" t="s">
        <v>108</v>
      </c>
      <c r="B50" s="17" t="s">
        <v>109</v>
      </c>
      <c r="C50" s="19">
        <v>375.27108433734941</v>
      </c>
      <c r="D50" s="17">
        <v>131162.84</v>
      </c>
      <c r="E50" s="17">
        <v>1450453.87</v>
      </c>
      <c r="F50" s="17">
        <v>178170</v>
      </c>
      <c r="G50" s="20">
        <f t="shared" si="4"/>
        <v>1759786.7100000002</v>
      </c>
      <c r="H50" s="32">
        <f t="shared" si="5"/>
        <v>349.51491195119991</v>
      </c>
      <c r="I50" s="32">
        <f t="shared" si="5"/>
        <v>3865.0829507986195</v>
      </c>
      <c r="J50" s="32">
        <f t="shared" si="5"/>
        <v>474.77678786419455</v>
      </c>
      <c r="K50" s="32">
        <f t="shared" si="5"/>
        <v>4689.3746506140142</v>
      </c>
    </row>
    <row r="51" spans="1:11" x14ac:dyDescent="0.2">
      <c r="A51" s="18" t="s">
        <v>110</v>
      </c>
      <c r="B51" s="17" t="s">
        <v>111</v>
      </c>
      <c r="C51" s="19">
        <v>1680.8696319018404</v>
      </c>
      <c r="D51" s="17">
        <v>1011562.1</v>
      </c>
      <c r="E51" s="17">
        <v>6029700.0399999991</v>
      </c>
      <c r="F51" s="17">
        <v>833120.6</v>
      </c>
      <c r="G51" s="20">
        <f t="shared" si="4"/>
        <v>7874382.7399999984</v>
      </c>
      <c r="H51" s="32">
        <f t="shared" ref="H51:K66" si="6">D51/$C51</f>
        <v>601.80877850440766</v>
      </c>
      <c r="I51" s="32">
        <f t="shared" si="6"/>
        <v>3587.2502694796271</v>
      </c>
      <c r="J51" s="32">
        <f t="shared" si="6"/>
        <v>495.64855250395328</v>
      </c>
      <c r="K51" s="32">
        <f t="shared" si="6"/>
        <v>4684.7076004879882</v>
      </c>
    </row>
    <row r="52" spans="1:11" x14ac:dyDescent="0.2">
      <c r="A52" s="18" t="s">
        <v>112</v>
      </c>
      <c r="B52" s="17" t="s">
        <v>113</v>
      </c>
      <c r="C52" s="19">
        <v>1885.9455882352941</v>
      </c>
      <c r="D52" s="17">
        <v>2254593.7000000002</v>
      </c>
      <c r="E52" s="17">
        <v>5406746.1500000004</v>
      </c>
      <c r="F52" s="17">
        <v>690067.86</v>
      </c>
      <c r="G52" s="20">
        <f t="shared" si="4"/>
        <v>8351407.7100000009</v>
      </c>
      <c r="H52" s="32">
        <f t="shared" si="6"/>
        <v>1195.471234199103</v>
      </c>
      <c r="I52" s="32">
        <f t="shared" si="6"/>
        <v>2866.8622168782554</v>
      </c>
      <c r="J52" s="32">
        <f t="shared" si="6"/>
        <v>365.90019579817584</v>
      </c>
      <c r="K52" s="32">
        <f t="shared" si="6"/>
        <v>4428.2336468755339</v>
      </c>
    </row>
    <row r="53" spans="1:11" x14ac:dyDescent="0.2">
      <c r="A53" s="18" t="s">
        <v>114</v>
      </c>
      <c r="B53" s="17" t="s">
        <v>115</v>
      </c>
      <c r="C53" s="19">
        <v>1233.0782608695652</v>
      </c>
      <c r="D53" s="17">
        <v>687744.68</v>
      </c>
      <c r="E53" s="17">
        <v>4957100.17</v>
      </c>
      <c r="F53" s="17">
        <v>816540</v>
      </c>
      <c r="G53" s="20">
        <f t="shared" si="4"/>
        <v>6461384.8499999996</v>
      </c>
      <c r="H53" s="32">
        <f t="shared" si="6"/>
        <v>557.74617218132073</v>
      </c>
      <c r="I53" s="32">
        <f t="shared" si="6"/>
        <v>4020.101827522496</v>
      </c>
      <c r="J53" s="32">
        <f t="shared" si="6"/>
        <v>662.1964119488872</v>
      </c>
      <c r="K53" s="32">
        <f t="shared" si="6"/>
        <v>5240.0444116527033</v>
      </c>
    </row>
    <row r="54" spans="1:11" x14ac:dyDescent="0.2">
      <c r="A54" s="18" t="s">
        <v>116</v>
      </c>
      <c r="B54" s="17" t="s">
        <v>117</v>
      </c>
      <c r="C54" s="19">
        <v>501.88636363636363</v>
      </c>
      <c r="D54" s="17">
        <v>487317.75</v>
      </c>
      <c r="E54" s="17">
        <v>1526953.07</v>
      </c>
      <c r="F54" s="17">
        <v>216652.83</v>
      </c>
      <c r="G54" s="20">
        <f t="shared" si="4"/>
        <v>2230923.65</v>
      </c>
      <c r="H54" s="32">
        <f t="shared" si="6"/>
        <v>970.972286374134</v>
      </c>
      <c r="I54" s="32">
        <f t="shared" si="6"/>
        <v>3042.4278893266314</v>
      </c>
      <c r="J54" s="32">
        <f t="shared" si="6"/>
        <v>431.67706018204046</v>
      </c>
      <c r="K54" s="32">
        <f t="shared" si="6"/>
        <v>4445.0772358828053</v>
      </c>
    </row>
    <row r="55" spans="1:11" x14ac:dyDescent="0.2">
      <c r="A55" s="18" t="s">
        <v>118</v>
      </c>
      <c r="B55" s="17" t="s">
        <v>119</v>
      </c>
      <c r="C55" s="19">
        <v>1997.853086419753</v>
      </c>
      <c r="D55" s="17">
        <v>3040306.55</v>
      </c>
      <c r="E55" s="17">
        <v>5120332.24</v>
      </c>
      <c r="F55" s="17">
        <v>488290</v>
      </c>
      <c r="G55" s="20">
        <f t="shared" si="4"/>
        <v>8648928.7899999991</v>
      </c>
      <c r="H55" s="32">
        <f t="shared" si="6"/>
        <v>1521.7868474244883</v>
      </c>
      <c r="I55" s="32">
        <f t="shared" si="6"/>
        <v>2562.9173009792612</v>
      </c>
      <c r="J55" s="32">
        <f t="shared" si="6"/>
        <v>244.40736074094352</v>
      </c>
      <c r="K55" s="32">
        <f t="shared" si="6"/>
        <v>4329.1115091446927</v>
      </c>
    </row>
    <row r="56" spans="1:11" x14ac:dyDescent="0.2">
      <c r="A56" s="18" t="s">
        <v>120</v>
      </c>
      <c r="B56" s="17" t="s">
        <v>121</v>
      </c>
      <c r="C56" s="19">
        <v>2513.4741071428571</v>
      </c>
      <c r="D56" s="17">
        <v>1328000.81</v>
      </c>
      <c r="E56" s="17">
        <v>9486702.0300000012</v>
      </c>
      <c r="F56" s="17">
        <v>1849658.4</v>
      </c>
      <c r="G56" s="20">
        <f t="shared" si="4"/>
        <v>12664361.240000002</v>
      </c>
      <c r="H56" s="32">
        <f t="shared" si="6"/>
        <v>528.35269168918524</v>
      </c>
      <c r="I56" s="32">
        <f t="shared" si="6"/>
        <v>3774.3384755945726</v>
      </c>
      <c r="J56" s="32">
        <f t="shared" si="6"/>
        <v>735.89713725062529</v>
      </c>
      <c r="K56" s="32">
        <f t="shared" si="6"/>
        <v>5038.5883045343835</v>
      </c>
    </row>
    <row r="57" spans="1:11" x14ac:dyDescent="0.2">
      <c r="A57" s="18" t="s">
        <v>122</v>
      </c>
      <c r="B57" s="17" t="s">
        <v>123</v>
      </c>
      <c r="C57" s="19">
        <v>662.60294117647061</v>
      </c>
      <c r="D57" s="17">
        <v>542339.74</v>
      </c>
      <c r="E57" s="17">
        <v>2166874.13</v>
      </c>
      <c r="F57" s="17">
        <v>193067</v>
      </c>
      <c r="G57" s="20">
        <f t="shared" si="4"/>
        <v>2902280.87</v>
      </c>
      <c r="H57" s="32">
        <f t="shared" si="6"/>
        <v>818.49884191135664</v>
      </c>
      <c r="I57" s="32">
        <f t="shared" si="6"/>
        <v>3270.2452635550521</v>
      </c>
      <c r="J57" s="32">
        <f t="shared" si="6"/>
        <v>291.37661184721571</v>
      </c>
      <c r="K57" s="32">
        <f t="shared" si="6"/>
        <v>4380.1207173136254</v>
      </c>
    </row>
    <row r="58" spans="1:11" x14ac:dyDescent="0.2">
      <c r="A58" s="18" t="s">
        <v>124</v>
      </c>
      <c r="B58" s="17" t="s">
        <v>125</v>
      </c>
      <c r="C58" s="19">
        <v>29105.648255813954</v>
      </c>
      <c r="D58" s="17">
        <v>80046815.949999988</v>
      </c>
      <c r="E58" s="17">
        <v>67891682.379999995</v>
      </c>
      <c r="F58" s="17">
        <v>10052893.869999999</v>
      </c>
      <c r="G58" s="20">
        <f t="shared" si="4"/>
        <v>157991392.19999999</v>
      </c>
      <c r="H58" s="32">
        <f t="shared" si="6"/>
        <v>2750.2158772227435</v>
      </c>
      <c r="I58" s="32">
        <f t="shared" si="6"/>
        <v>2332.594752169397</v>
      </c>
      <c r="J58" s="32">
        <f t="shared" si="6"/>
        <v>345.39323026388524</v>
      </c>
      <c r="K58" s="32">
        <f t="shared" si="6"/>
        <v>5428.203859656026</v>
      </c>
    </row>
    <row r="59" spans="1:11" x14ac:dyDescent="0.2">
      <c r="A59" s="18" t="s">
        <v>126</v>
      </c>
      <c r="B59" s="17" t="s">
        <v>127</v>
      </c>
      <c r="C59" s="19">
        <v>2088.4449404761904</v>
      </c>
      <c r="D59" s="17">
        <v>1597853.14</v>
      </c>
      <c r="E59" s="17">
        <v>7134361.1200000001</v>
      </c>
      <c r="F59" s="17">
        <v>1346505.55</v>
      </c>
      <c r="G59" s="20">
        <f t="shared" si="4"/>
        <v>10078719.810000001</v>
      </c>
      <c r="H59" s="32">
        <f t="shared" si="6"/>
        <v>765.09229859594495</v>
      </c>
      <c r="I59" s="32">
        <f t="shared" si="6"/>
        <v>3416.1116636253196</v>
      </c>
      <c r="J59" s="32">
        <f t="shared" si="6"/>
        <v>644.74074652548927</v>
      </c>
      <c r="K59" s="32">
        <f t="shared" si="6"/>
        <v>4825.9447087467543</v>
      </c>
    </row>
    <row r="60" spans="1:11" x14ac:dyDescent="0.2">
      <c r="A60" s="18" t="s">
        <v>128</v>
      </c>
      <c r="B60" s="17" t="s">
        <v>129</v>
      </c>
      <c r="C60" s="19">
        <v>7509.0507031524667</v>
      </c>
      <c r="D60" s="17">
        <v>5037783.5199999996</v>
      </c>
      <c r="E60" s="17">
        <v>25796606.370000001</v>
      </c>
      <c r="F60" s="17">
        <v>4115593.62</v>
      </c>
      <c r="G60" s="20">
        <f t="shared" si="4"/>
        <v>34949983.509999998</v>
      </c>
      <c r="H60" s="32">
        <f t="shared" si="6"/>
        <v>670.89485997011923</v>
      </c>
      <c r="I60" s="32">
        <f t="shared" si="6"/>
        <v>3435.4018090688896</v>
      </c>
      <c r="J60" s="32">
        <f t="shared" si="6"/>
        <v>548.08440942770335</v>
      </c>
      <c r="K60" s="32">
        <f t="shared" si="6"/>
        <v>4654.3810784667121</v>
      </c>
    </row>
    <row r="61" spans="1:11" x14ac:dyDescent="0.2">
      <c r="A61" s="18" t="s">
        <v>130</v>
      </c>
      <c r="B61" s="17" t="s">
        <v>131</v>
      </c>
      <c r="C61" s="19">
        <v>2134.1887837897298</v>
      </c>
      <c r="D61" s="17">
        <v>4018299.09</v>
      </c>
      <c r="E61" s="17">
        <v>4736564.8600000003</v>
      </c>
      <c r="F61" s="17">
        <v>303541.59000000003</v>
      </c>
      <c r="G61" s="20">
        <f t="shared" si="4"/>
        <v>9058405.5399999991</v>
      </c>
      <c r="H61" s="32">
        <f t="shared" si="6"/>
        <v>1882.8227008412118</v>
      </c>
      <c r="I61" s="32">
        <f t="shared" si="6"/>
        <v>2219.3748256839631</v>
      </c>
      <c r="J61" s="32">
        <f t="shared" si="6"/>
        <v>142.22808792996935</v>
      </c>
      <c r="K61" s="32">
        <f t="shared" si="6"/>
        <v>4244.4256144551437</v>
      </c>
    </row>
    <row r="62" spans="1:11" x14ac:dyDescent="0.2">
      <c r="A62" s="18" t="s">
        <v>132</v>
      </c>
      <c r="B62" s="17" t="s">
        <v>133</v>
      </c>
      <c r="C62" s="19">
        <v>785.41204819277107</v>
      </c>
      <c r="D62" s="17">
        <v>1366579.78</v>
      </c>
      <c r="E62" s="17">
        <v>2727812.28</v>
      </c>
      <c r="F62" s="17">
        <v>422654</v>
      </c>
      <c r="G62" s="20">
        <f t="shared" si="4"/>
        <v>4517046.0599999996</v>
      </c>
      <c r="H62" s="32">
        <f t="shared" si="6"/>
        <v>1739.9526568818148</v>
      </c>
      <c r="I62" s="32">
        <f t="shared" si="6"/>
        <v>3473.0970657716307</v>
      </c>
      <c r="J62" s="32">
        <f t="shared" si="6"/>
        <v>538.13027311272424</v>
      </c>
      <c r="K62" s="32">
        <f t="shared" si="6"/>
        <v>5751.1799957661697</v>
      </c>
    </row>
    <row r="63" spans="1:11" x14ac:dyDescent="0.2">
      <c r="A63" s="18" t="s">
        <v>134</v>
      </c>
      <c r="B63" s="17" t="s">
        <v>135</v>
      </c>
      <c r="C63" s="19">
        <v>5534.2274096385545</v>
      </c>
      <c r="D63" s="17">
        <v>7873117.6500000004</v>
      </c>
      <c r="E63" s="17">
        <v>15054499.719999999</v>
      </c>
      <c r="F63" s="17">
        <v>1307598.81</v>
      </c>
      <c r="G63" s="20">
        <f t="shared" si="4"/>
        <v>24235216.179999996</v>
      </c>
      <c r="H63" s="32">
        <f t="shared" si="6"/>
        <v>1422.622719891845</v>
      </c>
      <c r="I63" s="32">
        <f t="shared" si="6"/>
        <v>2720.2531818227581</v>
      </c>
      <c r="J63" s="32">
        <f t="shared" si="6"/>
        <v>236.2748606467909</v>
      </c>
      <c r="K63" s="32">
        <f t="shared" si="6"/>
        <v>4379.1507623613934</v>
      </c>
    </row>
    <row r="64" spans="1:11" x14ac:dyDescent="0.2">
      <c r="A64" s="18" t="s">
        <v>136</v>
      </c>
      <c r="B64" s="17" t="s">
        <v>137</v>
      </c>
      <c r="C64" s="19">
        <v>812.09023668639054</v>
      </c>
      <c r="D64" s="17">
        <v>626307.9</v>
      </c>
      <c r="E64" s="17">
        <v>2985281.39</v>
      </c>
      <c r="F64" s="17">
        <v>647518.16</v>
      </c>
      <c r="G64" s="20">
        <f t="shared" si="4"/>
        <v>4259107.45</v>
      </c>
      <c r="H64" s="32">
        <f t="shared" si="6"/>
        <v>771.22944188512008</v>
      </c>
      <c r="I64" s="32">
        <f t="shared" si="6"/>
        <v>3676.0463987117764</v>
      </c>
      <c r="J64" s="32">
        <f t="shared" si="6"/>
        <v>797.34754926016399</v>
      </c>
      <c r="K64" s="32">
        <f t="shared" si="6"/>
        <v>5244.6233898570608</v>
      </c>
    </row>
    <row r="65" spans="1:11" x14ac:dyDescent="0.2">
      <c r="A65" s="18" t="s">
        <v>138</v>
      </c>
      <c r="B65" s="17" t="s">
        <v>139</v>
      </c>
      <c r="C65" s="19">
        <v>542.56104651162798</v>
      </c>
      <c r="D65" s="17">
        <v>673614.84</v>
      </c>
      <c r="E65" s="17">
        <v>1693327.02</v>
      </c>
      <c r="F65" s="17">
        <v>421543.52</v>
      </c>
      <c r="G65" s="20">
        <f t="shared" si="4"/>
        <v>2788485.38</v>
      </c>
      <c r="H65" s="32">
        <f t="shared" si="6"/>
        <v>1241.5466320904836</v>
      </c>
      <c r="I65" s="32">
        <f t="shared" si="6"/>
        <v>3120.9889299778715</v>
      </c>
      <c r="J65" s="32">
        <f t="shared" si="6"/>
        <v>776.95131766332145</v>
      </c>
      <c r="K65" s="32">
        <f t="shared" si="6"/>
        <v>5139.4868797316767</v>
      </c>
    </row>
    <row r="66" spans="1:11" x14ac:dyDescent="0.2">
      <c r="A66" s="18" t="s">
        <v>140</v>
      </c>
      <c r="B66" s="17" t="s">
        <v>141</v>
      </c>
      <c r="C66" s="19">
        <v>1021.9494047619048</v>
      </c>
      <c r="D66" s="17">
        <v>921693.7</v>
      </c>
      <c r="E66" s="17">
        <v>3078090.07</v>
      </c>
      <c r="F66" s="17">
        <v>429910.36</v>
      </c>
      <c r="G66" s="20">
        <f t="shared" ref="G66:G97" si="7">D66+E66+F66</f>
        <v>4429694.13</v>
      </c>
      <c r="H66" s="32">
        <f t="shared" si="6"/>
        <v>901.89758485620666</v>
      </c>
      <c r="I66" s="32">
        <f t="shared" si="6"/>
        <v>3011.9789254313791</v>
      </c>
      <c r="J66" s="32">
        <f t="shared" si="6"/>
        <v>420.67675561703675</v>
      </c>
      <c r="K66" s="32">
        <f t="shared" si="6"/>
        <v>4334.553265904623</v>
      </c>
    </row>
    <row r="67" spans="1:11" x14ac:dyDescent="0.2">
      <c r="A67" s="18" t="s">
        <v>142</v>
      </c>
      <c r="B67" s="17" t="s">
        <v>143</v>
      </c>
      <c r="C67" s="19">
        <v>1854.6354037267081</v>
      </c>
      <c r="D67" s="17">
        <v>1875829.64</v>
      </c>
      <c r="E67" s="17">
        <v>5871898.2699999996</v>
      </c>
      <c r="F67" s="17">
        <v>707014.55</v>
      </c>
      <c r="G67" s="20">
        <f t="shared" si="7"/>
        <v>8454742.459999999</v>
      </c>
      <c r="H67" s="32">
        <f t="shared" ref="H67:K82" si="8">D67/$C67</f>
        <v>1011.4277103902492</v>
      </c>
      <c r="I67" s="32">
        <f t="shared" si="8"/>
        <v>3166.0660948243494</v>
      </c>
      <c r="J67" s="32">
        <f t="shared" si="8"/>
        <v>381.21484609822699</v>
      </c>
      <c r="K67" s="32">
        <f t="shared" si="8"/>
        <v>4558.7086513128252</v>
      </c>
    </row>
    <row r="68" spans="1:11" x14ac:dyDescent="0.2">
      <c r="A68" s="18" t="s">
        <v>144</v>
      </c>
      <c r="B68" s="17" t="s">
        <v>145</v>
      </c>
      <c r="C68" s="19">
        <v>2087.4613095238096</v>
      </c>
      <c r="D68" s="17">
        <v>2215590.75</v>
      </c>
      <c r="E68" s="17">
        <v>5867583</v>
      </c>
      <c r="F68" s="17">
        <v>766348.13</v>
      </c>
      <c r="G68" s="20">
        <f t="shared" si="7"/>
        <v>8849521.8800000008</v>
      </c>
      <c r="H68" s="32">
        <f t="shared" si="8"/>
        <v>1061.3805103316713</v>
      </c>
      <c r="I68" s="32">
        <f t="shared" si="8"/>
        <v>2810.8703012744745</v>
      </c>
      <c r="J68" s="32">
        <f t="shared" si="8"/>
        <v>367.11968097498243</v>
      </c>
      <c r="K68" s="32">
        <f t="shared" si="8"/>
        <v>4239.3704925811289</v>
      </c>
    </row>
    <row r="69" spans="1:11" x14ac:dyDescent="0.2">
      <c r="A69" s="18" t="s">
        <v>146</v>
      </c>
      <c r="B69" s="17" t="s">
        <v>147</v>
      </c>
      <c r="C69" s="19">
        <v>2749.7086956521739</v>
      </c>
      <c r="D69" s="17">
        <v>2094707.97</v>
      </c>
      <c r="E69" s="17">
        <v>8972426.5600000005</v>
      </c>
      <c r="F69" s="17">
        <v>1018476.73</v>
      </c>
      <c r="G69" s="20">
        <f t="shared" si="7"/>
        <v>12085611.260000002</v>
      </c>
      <c r="H69" s="32">
        <f t="shared" si="8"/>
        <v>761.79268491682126</v>
      </c>
      <c r="I69" s="32">
        <f t="shared" si="8"/>
        <v>3263.0462180183517</v>
      </c>
      <c r="J69" s="32">
        <f t="shared" si="8"/>
        <v>370.39441000074316</v>
      </c>
      <c r="K69" s="32">
        <f t="shared" si="8"/>
        <v>4395.2333129359167</v>
      </c>
    </row>
    <row r="70" spans="1:11" x14ac:dyDescent="0.2">
      <c r="A70" s="18" t="s">
        <v>148</v>
      </c>
      <c r="B70" s="17" t="s">
        <v>149</v>
      </c>
      <c r="C70" s="19">
        <v>3921.2880116959063</v>
      </c>
      <c r="D70" s="17">
        <v>2872657.3</v>
      </c>
      <c r="E70" s="17">
        <v>11092001.34</v>
      </c>
      <c r="F70" s="17">
        <v>1536939.02</v>
      </c>
      <c r="G70" s="20">
        <f t="shared" si="7"/>
        <v>15501597.66</v>
      </c>
      <c r="H70" s="32">
        <f t="shared" si="8"/>
        <v>732.58003274225518</v>
      </c>
      <c r="I70" s="32">
        <f t="shared" si="8"/>
        <v>2828.6627523701973</v>
      </c>
      <c r="J70" s="32">
        <f t="shared" si="8"/>
        <v>391.94749669389722</v>
      </c>
      <c r="K70" s="32">
        <f t="shared" si="8"/>
        <v>3953.1902818063495</v>
      </c>
    </row>
    <row r="71" spans="1:11" x14ac:dyDescent="0.2">
      <c r="A71" s="18" t="s">
        <v>150</v>
      </c>
      <c r="B71" s="17" t="s">
        <v>151</v>
      </c>
      <c r="C71" s="19">
        <v>3706.8177710843374</v>
      </c>
      <c r="D71" s="17">
        <v>2666504.61</v>
      </c>
      <c r="E71" s="17">
        <v>11312208.989999998</v>
      </c>
      <c r="F71" s="17">
        <v>1869191.18</v>
      </c>
      <c r="G71" s="20">
        <f t="shared" si="7"/>
        <v>15847904.779999997</v>
      </c>
      <c r="H71" s="32">
        <f t="shared" si="8"/>
        <v>719.35141533002309</v>
      </c>
      <c r="I71" s="32">
        <f t="shared" si="8"/>
        <v>3051.7305377790108</v>
      </c>
      <c r="J71" s="32">
        <f t="shared" si="8"/>
        <v>504.25763968785941</v>
      </c>
      <c r="K71" s="32">
        <f t="shared" si="8"/>
        <v>4275.3395927968932</v>
      </c>
    </row>
    <row r="72" spans="1:11" x14ac:dyDescent="0.2">
      <c r="A72" s="18" t="s">
        <v>152</v>
      </c>
      <c r="B72" s="17" t="s">
        <v>153</v>
      </c>
      <c r="C72" s="19">
        <v>1577.198795180723</v>
      </c>
      <c r="D72" s="17">
        <v>1151454.99</v>
      </c>
      <c r="E72" s="17">
        <v>4822431.43</v>
      </c>
      <c r="F72" s="17">
        <v>835575.91</v>
      </c>
      <c r="G72" s="20">
        <f t="shared" si="7"/>
        <v>6809462.3300000001</v>
      </c>
      <c r="H72" s="32">
        <f t="shared" si="8"/>
        <v>730.06332081813491</v>
      </c>
      <c r="I72" s="32">
        <f t="shared" si="8"/>
        <v>3057.5926412925155</v>
      </c>
      <c r="J72" s="32">
        <f t="shared" si="8"/>
        <v>529.78477573859402</v>
      </c>
      <c r="K72" s="32">
        <f t="shared" si="8"/>
        <v>4317.4407378492442</v>
      </c>
    </row>
    <row r="73" spans="1:11" x14ac:dyDescent="0.2">
      <c r="A73" s="18" t="s">
        <v>154</v>
      </c>
      <c r="B73" s="17" t="s">
        <v>155</v>
      </c>
      <c r="C73" s="19">
        <v>3239.2816265060242</v>
      </c>
      <c r="D73" s="17">
        <v>2279969.16</v>
      </c>
      <c r="E73" s="17">
        <v>10628598.289999999</v>
      </c>
      <c r="F73" s="17">
        <v>1726163.87</v>
      </c>
      <c r="G73" s="20">
        <f t="shared" si="7"/>
        <v>14634731.32</v>
      </c>
      <c r="H73" s="32">
        <f t="shared" si="8"/>
        <v>703.85024301182352</v>
      </c>
      <c r="I73" s="32">
        <f t="shared" si="8"/>
        <v>3281.1590702795079</v>
      </c>
      <c r="J73" s="32">
        <f t="shared" si="8"/>
        <v>532.88477787029797</v>
      </c>
      <c r="K73" s="32">
        <f t="shared" si="8"/>
        <v>4517.8940911616301</v>
      </c>
    </row>
    <row r="74" spans="1:11" x14ac:dyDescent="0.2">
      <c r="A74" s="18" t="s">
        <v>156</v>
      </c>
      <c r="B74" s="17" t="s">
        <v>157</v>
      </c>
      <c r="C74" s="19">
        <v>1445.5542168674699</v>
      </c>
      <c r="D74" s="17">
        <v>1853790.24</v>
      </c>
      <c r="E74" s="17">
        <v>4133924.12</v>
      </c>
      <c r="F74" s="17">
        <v>589379.17000000004</v>
      </c>
      <c r="G74" s="20">
        <f t="shared" si="7"/>
        <v>6577093.5300000003</v>
      </c>
      <c r="H74" s="32">
        <f t="shared" si="8"/>
        <v>1282.4079639276219</v>
      </c>
      <c r="I74" s="32">
        <f t="shared" si="8"/>
        <v>2859.7503101324378</v>
      </c>
      <c r="J74" s="32">
        <f t="shared" si="8"/>
        <v>407.71848134287933</v>
      </c>
      <c r="K74" s="32">
        <f t="shared" si="8"/>
        <v>4549.8767554029391</v>
      </c>
    </row>
    <row r="75" spans="1:11" x14ac:dyDescent="0.2">
      <c r="A75" s="18" t="s">
        <v>158</v>
      </c>
      <c r="B75" s="17" t="s">
        <v>159</v>
      </c>
      <c r="C75" s="19">
        <v>12347.483532934131</v>
      </c>
      <c r="D75" s="17">
        <v>11323615</v>
      </c>
      <c r="E75" s="17">
        <v>37803156</v>
      </c>
      <c r="F75" s="17">
        <v>5702903</v>
      </c>
      <c r="G75" s="20">
        <f t="shared" si="7"/>
        <v>54829674</v>
      </c>
      <c r="H75" s="32">
        <f t="shared" si="8"/>
        <v>917.07876911087249</v>
      </c>
      <c r="I75" s="32">
        <f t="shared" si="8"/>
        <v>3061.6081324723855</v>
      </c>
      <c r="J75" s="32">
        <f t="shared" si="8"/>
        <v>461.86763357803159</v>
      </c>
      <c r="K75" s="32">
        <f t="shared" si="8"/>
        <v>4440.55453516129</v>
      </c>
    </row>
    <row r="76" spans="1:11" x14ac:dyDescent="0.2">
      <c r="A76" s="18" t="s">
        <v>160</v>
      </c>
      <c r="B76" s="17" t="s">
        <v>161</v>
      </c>
      <c r="C76" s="19">
        <v>5626.5509375000001</v>
      </c>
      <c r="D76" s="17">
        <v>3582646.1</v>
      </c>
      <c r="E76" s="17">
        <v>21087292.98</v>
      </c>
      <c r="F76" s="17">
        <v>4543819.38</v>
      </c>
      <c r="G76" s="20">
        <f t="shared" si="7"/>
        <v>29213758.460000001</v>
      </c>
      <c r="H76" s="32">
        <f t="shared" si="8"/>
        <v>636.73929904771262</v>
      </c>
      <c r="I76" s="32">
        <f t="shared" si="8"/>
        <v>3747.8187284250457</v>
      </c>
      <c r="J76" s="32">
        <f t="shared" si="8"/>
        <v>807.56744770872342</v>
      </c>
      <c r="K76" s="32">
        <f t="shared" si="8"/>
        <v>5192.1254751814822</v>
      </c>
    </row>
    <row r="77" spans="1:11" x14ac:dyDescent="0.2">
      <c r="A77" s="18" t="s">
        <v>162</v>
      </c>
      <c r="B77" s="17" t="s">
        <v>163</v>
      </c>
      <c r="C77" s="19">
        <v>864.78260869565213</v>
      </c>
      <c r="D77" s="17">
        <v>529008.96</v>
      </c>
      <c r="E77" s="17">
        <v>2973360.92</v>
      </c>
      <c r="F77" s="17">
        <v>621224.26</v>
      </c>
      <c r="G77" s="20">
        <f t="shared" si="7"/>
        <v>4123594.1399999997</v>
      </c>
      <c r="H77" s="32">
        <f t="shared" si="8"/>
        <v>611.72479034690798</v>
      </c>
      <c r="I77" s="32">
        <f t="shared" si="8"/>
        <v>3438.275573655103</v>
      </c>
      <c r="J77" s="32">
        <f t="shared" si="8"/>
        <v>718.35887280040231</v>
      </c>
      <c r="K77" s="32">
        <f t="shared" si="8"/>
        <v>4768.3592368024129</v>
      </c>
    </row>
    <row r="78" spans="1:11" x14ac:dyDescent="0.2">
      <c r="A78" s="18" t="s">
        <v>164</v>
      </c>
      <c r="B78" s="17" t="s">
        <v>165</v>
      </c>
      <c r="C78" s="19">
        <v>2856.6228070175439</v>
      </c>
      <c r="D78" s="17">
        <v>2329962.29</v>
      </c>
      <c r="E78" s="17">
        <v>9311651.2200000007</v>
      </c>
      <c r="F78" s="17">
        <v>1280769.8500000001</v>
      </c>
      <c r="G78" s="20">
        <f t="shared" si="7"/>
        <v>12922383.360000001</v>
      </c>
      <c r="H78" s="32">
        <f t="shared" si="8"/>
        <v>815.63526142697026</v>
      </c>
      <c r="I78" s="32">
        <f t="shared" si="8"/>
        <v>3259.6712443536876</v>
      </c>
      <c r="J78" s="32">
        <f t="shared" si="8"/>
        <v>448.35105525786497</v>
      </c>
      <c r="K78" s="32">
        <f t="shared" si="8"/>
        <v>4523.6575610385225</v>
      </c>
    </row>
    <row r="79" spans="1:11" x14ac:dyDescent="0.2">
      <c r="A79" s="18" t="s">
        <v>166</v>
      </c>
      <c r="B79" s="17" t="s">
        <v>167</v>
      </c>
      <c r="C79" s="19">
        <v>839.8117647058823</v>
      </c>
      <c r="D79" s="17">
        <v>753366.29</v>
      </c>
      <c r="E79" s="17">
        <v>2989572</v>
      </c>
      <c r="F79" s="17">
        <v>461653.31</v>
      </c>
      <c r="G79" s="20">
        <f t="shared" si="7"/>
        <v>4204591.5999999996</v>
      </c>
      <c r="H79" s="32">
        <f t="shared" si="8"/>
        <v>897.06565406813866</v>
      </c>
      <c r="I79" s="32">
        <f t="shared" si="8"/>
        <v>3559.8120026896786</v>
      </c>
      <c r="J79" s="32">
        <f t="shared" si="8"/>
        <v>549.71045822593305</v>
      </c>
      <c r="K79" s="32">
        <f t="shared" si="8"/>
        <v>5006.5881149837496</v>
      </c>
    </row>
    <row r="80" spans="1:11" x14ac:dyDescent="0.2">
      <c r="A80" s="18" t="s">
        <v>168</v>
      </c>
      <c r="B80" s="17" t="s">
        <v>169</v>
      </c>
      <c r="C80" s="19">
        <v>2119.8937125748503</v>
      </c>
      <c r="D80" s="17">
        <v>1568988.77</v>
      </c>
      <c r="E80" s="17">
        <v>7449057.4399999995</v>
      </c>
      <c r="F80" s="17">
        <v>1377922.79</v>
      </c>
      <c r="G80" s="20">
        <f t="shared" si="7"/>
        <v>10395969</v>
      </c>
      <c r="H80" s="32">
        <f t="shared" si="8"/>
        <v>740.1261491050351</v>
      </c>
      <c r="I80" s="32">
        <f t="shared" si="8"/>
        <v>3513.8825101529633</v>
      </c>
      <c r="J80" s="32">
        <f t="shared" si="8"/>
        <v>649.99616812220142</v>
      </c>
      <c r="K80" s="32">
        <f t="shared" si="8"/>
        <v>4904.0048273802004</v>
      </c>
    </row>
    <row r="81" spans="1:11" x14ac:dyDescent="0.2">
      <c r="A81" s="18" t="s">
        <v>170</v>
      </c>
      <c r="B81" s="17" t="s">
        <v>171</v>
      </c>
      <c r="C81" s="19">
        <v>1172.4419642857142</v>
      </c>
      <c r="D81" s="17">
        <v>867294.01</v>
      </c>
      <c r="E81" s="17">
        <v>3817384.3</v>
      </c>
      <c r="F81" s="17">
        <v>479977.4</v>
      </c>
      <c r="G81" s="20">
        <f t="shared" si="7"/>
        <v>5164655.71</v>
      </c>
      <c r="H81" s="32">
        <f t="shared" si="8"/>
        <v>739.73299866350385</v>
      </c>
      <c r="I81" s="32">
        <f t="shared" si="8"/>
        <v>3255.9260213154016</v>
      </c>
      <c r="J81" s="32">
        <f t="shared" si="8"/>
        <v>409.38265144101717</v>
      </c>
      <c r="K81" s="32">
        <f t="shared" si="8"/>
        <v>4405.0416714199227</v>
      </c>
    </row>
    <row r="82" spans="1:11" x14ac:dyDescent="0.2">
      <c r="A82" s="18" t="s">
        <v>172</v>
      </c>
      <c r="B82" s="17" t="s">
        <v>173</v>
      </c>
      <c r="C82" s="19">
        <v>7145.5361445783137</v>
      </c>
      <c r="D82" s="17">
        <v>8293932.2800000012</v>
      </c>
      <c r="E82" s="17">
        <v>20886979.43</v>
      </c>
      <c r="F82" s="17">
        <v>2539388.08</v>
      </c>
      <c r="G82" s="20">
        <f t="shared" si="7"/>
        <v>31720299.789999999</v>
      </c>
      <c r="H82" s="32">
        <f t="shared" si="8"/>
        <v>1160.7151810844921</v>
      </c>
      <c r="I82" s="32">
        <f t="shared" si="8"/>
        <v>2923.0807888149898</v>
      </c>
      <c r="J82" s="32">
        <f t="shared" si="8"/>
        <v>355.38104190079071</v>
      </c>
      <c r="K82" s="32">
        <f t="shared" si="8"/>
        <v>4439.1770118002723</v>
      </c>
    </row>
    <row r="83" spans="1:11" x14ac:dyDescent="0.2">
      <c r="A83" s="18" t="s">
        <v>174</v>
      </c>
      <c r="B83" s="17" t="s">
        <v>175</v>
      </c>
      <c r="C83" s="19">
        <v>1819.6886503067485</v>
      </c>
      <c r="D83" s="17">
        <v>1843867.79</v>
      </c>
      <c r="E83" s="17">
        <v>5797244.0300000003</v>
      </c>
      <c r="F83" s="17">
        <v>1117273.78</v>
      </c>
      <c r="G83" s="20">
        <f t="shared" si="7"/>
        <v>8758385.5999999996</v>
      </c>
      <c r="H83" s="32">
        <f t="shared" ref="H83:K98" si="9">D83/$C83</f>
        <v>1013.2875147015812</v>
      </c>
      <c r="I83" s="32">
        <f t="shared" si="9"/>
        <v>3185.8439239167355</v>
      </c>
      <c r="J83" s="32">
        <f t="shared" si="9"/>
        <v>613.99172864635875</v>
      </c>
      <c r="K83" s="32">
        <f t="shared" si="9"/>
        <v>4813.1231672646754</v>
      </c>
    </row>
    <row r="84" spans="1:11" x14ac:dyDescent="0.2">
      <c r="A84" s="18" t="s">
        <v>176</v>
      </c>
      <c r="B84" s="17" t="s">
        <v>177</v>
      </c>
      <c r="C84" s="19">
        <v>813.43421052631584</v>
      </c>
      <c r="D84" s="17">
        <v>736315.69</v>
      </c>
      <c r="E84" s="17">
        <v>2659926.7000000002</v>
      </c>
      <c r="F84" s="17">
        <v>409588.77</v>
      </c>
      <c r="G84" s="20">
        <f t="shared" si="7"/>
        <v>3805831.16</v>
      </c>
      <c r="H84" s="32">
        <f t="shared" si="9"/>
        <v>905.19390563077263</v>
      </c>
      <c r="I84" s="32">
        <f t="shared" si="9"/>
        <v>3269.9961048834539</v>
      </c>
      <c r="J84" s="32">
        <f t="shared" si="9"/>
        <v>503.53029747173292</v>
      </c>
      <c r="K84" s="32">
        <f t="shared" si="9"/>
        <v>4678.7203079859592</v>
      </c>
    </row>
    <row r="85" spans="1:11" x14ac:dyDescent="0.2">
      <c r="A85" s="18" t="s">
        <v>178</v>
      </c>
      <c r="B85" s="17" t="s">
        <v>179</v>
      </c>
      <c r="C85" s="19">
        <v>7011.1460843373497</v>
      </c>
      <c r="D85" s="17">
        <v>6968873.0799999991</v>
      </c>
      <c r="E85" s="17">
        <v>21838122.170000002</v>
      </c>
      <c r="F85" s="17">
        <v>3461591.54</v>
      </c>
      <c r="G85" s="20">
        <f t="shared" si="7"/>
        <v>32268586.789999999</v>
      </c>
      <c r="H85" s="32">
        <f t="shared" si="9"/>
        <v>993.97059998053851</v>
      </c>
      <c r="I85" s="32">
        <f t="shared" si="9"/>
        <v>3114.7720939356245</v>
      </c>
      <c r="J85" s="32">
        <f t="shared" si="9"/>
        <v>493.72691687783714</v>
      </c>
      <c r="K85" s="32">
        <f t="shared" si="9"/>
        <v>4602.4696107939999</v>
      </c>
    </row>
    <row r="86" spans="1:11" x14ac:dyDescent="0.2">
      <c r="A86" s="18" t="s">
        <v>180</v>
      </c>
      <c r="B86" s="17" t="s">
        <v>181</v>
      </c>
      <c r="C86" s="19">
        <v>2235.8398203592815</v>
      </c>
      <c r="D86" s="17">
        <v>944944.04</v>
      </c>
      <c r="E86" s="17">
        <v>8868830.6600000001</v>
      </c>
      <c r="F86" s="17">
        <v>1663862.12</v>
      </c>
      <c r="G86" s="20">
        <f t="shared" si="7"/>
        <v>11477636.82</v>
      </c>
      <c r="H86" s="32">
        <f t="shared" si="9"/>
        <v>422.63494522078736</v>
      </c>
      <c r="I86" s="32">
        <f t="shared" si="9"/>
        <v>3966.6663860449762</v>
      </c>
      <c r="J86" s="32">
        <f t="shared" si="9"/>
        <v>744.17769325381767</v>
      </c>
      <c r="K86" s="32">
        <f t="shared" si="9"/>
        <v>5133.4790245195818</v>
      </c>
    </row>
    <row r="87" spans="1:11" x14ac:dyDescent="0.2">
      <c r="A87" s="18" t="s">
        <v>182</v>
      </c>
      <c r="B87" s="17" t="s">
        <v>183</v>
      </c>
      <c r="C87" s="19">
        <v>330.90963855421688</v>
      </c>
      <c r="D87" s="17">
        <v>185770.93</v>
      </c>
      <c r="E87" s="17">
        <v>1164333.6000000001</v>
      </c>
      <c r="F87" s="17">
        <v>249004.6</v>
      </c>
      <c r="G87" s="20">
        <f t="shared" si="7"/>
        <v>1599109.1300000001</v>
      </c>
      <c r="H87" s="32">
        <f t="shared" si="9"/>
        <v>561.39473849010574</v>
      </c>
      <c r="I87" s="32">
        <f t="shared" si="9"/>
        <v>3518.584726292986</v>
      </c>
      <c r="J87" s="32">
        <f t="shared" si="9"/>
        <v>752.48518322987013</v>
      </c>
      <c r="K87" s="32">
        <f t="shared" si="9"/>
        <v>4832.4646480129622</v>
      </c>
    </row>
    <row r="88" spans="1:11" x14ac:dyDescent="0.2">
      <c r="A88" s="18" t="s">
        <v>184</v>
      </c>
      <c r="B88" s="17" t="s">
        <v>185</v>
      </c>
      <c r="C88" s="19">
        <v>81401.788492893727</v>
      </c>
      <c r="D88" s="17">
        <v>200343479.50999999</v>
      </c>
      <c r="E88" s="17">
        <v>215222957.53</v>
      </c>
      <c r="F88" s="17">
        <v>61551769.890000001</v>
      </c>
      <c r="G88" s="20">
        <f t="shared" si="7"/>
        <v>477118206.92999995</v>
      </c>
      <c r="H88" s="32">
        <f t="shared" si="9"/>
        <v>2461.1680310622378</v>
      </c>
      <c r="I88" s="32">
        <f t="shared" si="9"/>
        <v>2643.9585851211204</v>
      </c>
      <c r="J88" s="32">
        <f t="shared" si="9"/>
        <v>756.14763544628249</v>
      </c>
      <c r="K88" s="32">
        <f t="shared" si="9"/>
        <v>5861.2742516296403</v>
      </c>
    </row>
    <row r="89" spans="1:11" x14ac:dyDescent="0.2">
      <c r="A89" s="18" t="s">
        <v>186</v>
      </c>
      <c r="B89" s="17" t="s">
        <v>187</v>
      </c>
      <c r="C89" s="19">
        <v>774.28529411764703</v>
      </c>
      <c r="D89" s="17">
        <v>203338.73</v>
      </c>
      <c r="E89" s="17">
        <v>3167292.32</v>
      </c>
      <c r="F89" s="17">
        <v>381795.35</v>
      </c>
      <c r="G89" s="20">
        <f t="shared" si="7"/>
        <v>3752426.4</v>
      </c>
      <c r="H89" s="32">
        <f t="shared" si="9"/>
        <v>262.61473844949995</v>
      </c>
      <c r="I89" s="32">
        <f t="shared" si="9"/>
        <v>4090.601157044257</v>
      </c>
      <c r="J89" s="32">
        <f t="shared" si="9"/>
        <v>493.09389303988115</v>
      </c>
      <c r="K89" s="32">
        <f t="shared" si="9"/>
        <v>4846.3097885336383</v>
      </c>
    </row>
    <row r="90" spans="1:11" x14ac:dyDescent="0.2">
      <c r="A90" s="18" t="s">
        <v>188</v>
      </c>
      <c r="B90" s="17" t="s">
        <v>189</v>
      </c>
      <c r="C90" s="19">
        <v>5481.5475737577644</v>
      </c>
      <c r="D90" s="17">
        <v>6287611.3399999999</v>
      </c>
      <c r="E90" s="17">
        <v>15568861.65</v>
      </c>
      <c r="F90" s="17">
        <v>1325773.54</v>
      </c>
      <c r="G90" s="20">
        <f t="shared" si="7"/>
        <v>23182246.530000001</v>
      </c>
      <c r="H90" s="32">
        <f t="shared" si="9"/>
        <v>1147.0504005294356</v>
      </c>
      <c r="I90" s="32">
        <f t="shared" si="9"/>
        <v>2840.2310552833678</v>
      </c>
      <c r="J90" s="32">
        <f t="shared" si="9"/>
        <v>241.86117554593122</v>
      </c>
      <c r="K90" s="32">
        <f t="shared" si="9"/>
        <v>4229.1426313587353</v>
      </c>
    </row>
    <row r="91" spans="1:11" x14ac:dyDescent="0.2">
      <c r="A91" s="18" t="s">
        <v>190</v>
      </c>
      <c r="B91" s="17" t="s">
        <v>191</v>
      </c>
      <c r="C91" s="19">
        <v>3746.3579881656806</v>
      </c>
      <c r="D91" s="17">
        <v>1649948.81</v>
      </c>
      <c r="E91" s="17">
        <v>14125397.039999999</v>
      </c>
      <c r="F91" s="17">
        <v>2518606.44</v>
      </c>
      <c r="G91" s="20">
        <f t="shared" si="7"/>
        <v>18293952.289999999</v>
      </c>
      <c r="H91" s="32">
        <f t="shared" si="9"/>
        <v>440.4140808785495</v>
      </c>
      <c r="I91" s="32">
        <f t="shared" si="9"/>
        <v>3770.4344017898247</v>
      </c>
      <c r="J91" s="32">
        <f t="shared" si="9"/>
        <v>672.28130572571854</v>
      </c>
      <c r="K91" s="32">
        <f t="shared" si="9"/>
        <v>4883.1297883940924</v>
      </c>
    </row>
    <row r="92" spans="1:11" x14ac:dyDescent="0.2">
      <c r="A92" s="18" t="s">
        <v>192</v>
      </c>
      <c r="B92" s="17" t="s">
        <v>193</v>
      </c>
      <c r="C92" s="19">
        <v>10816.551515151516</v>
      </c>
      <c r="D92" s="17">
        <v>16799955.98</v>
      </c>
      <c r="E92" s="17">
        <v>26518739.57</v>
      </c>
      <c r="F92" s="17">
        <v>2425344.66</v>
      </c>
      <c r="G92" s="20">
        <f t="shared" si="7"/>
        <v>45744040.209999993</v>
      </c>
      <c r="H92" s="32">
        <f t="shared" si="9"/>
        <v>1553.1711707254483</v>
      </c>
      <c r="I92" s="32">
        <f t="shared" si="9"/>
        <v>2451.6815301857814</v>
      </c>
      <c r="J92" s="32">
        <f t="shared" si="9"/>
        <v>224.22531401090697</v>
      </c>
      <c r="K92" s="32">
        <f t="shared" si="9"/>
        <v>4229.0780149221364</v>
      </c>
    </row>
    <row r="93" spans="1:11" x14ac:dyDescent="0.2">
      <c r="A93" s="18" t="s">
        <v>194</v>
      </c>
      <c r="B93" s="17" t="s">
        <v>195</v>
      </c>
      <c r="C93" s="19">
        <v>3253.435403726708</v>
      </c>
      <c r="D93" s="17">
        <v>2572782.42</v>
      </c>
      <c r="E93" s="17">
        <v>11419266.66</v>
      </c>
      <c r="F93" s="17">
        <v>2346915.2799999998</v>
      </c>
      <c r="G93" s="20">
        <f t="shared" si="7"/>
        <v>16338964.359999999</v>
      </c>
      <c r="H93" s="32">
        <f t="shared" si="9"/>
        <v>790.78945813799112</v>
      </c>
      <c r="I93" s="32">
        <f t="shared" si="9"/>
        <v>3509.9103694880769</v>
      </c>
      <c r="J93" s="32">
        <f t="shared" si="9"/>
        <v>721.36526125943124</v>
      </c>
      <c r="K93" s="32">
        <f t="shared" si="9"/>
        <v>5022.0650888854989</v>
      </c>
    </row>
    <row r="94" spans="1:11" x14ac:dyDescent="0.2">
      <c r="A94" s="18" t="s">
        <v>196</v>
      </c>
      <c r="B94" s="17" t="s">
        <v>197</v>
      </c>
      <c r="C94" s="19">
        <v>4390.4344720496892</v>
      </c>
      <c r="D94" s="17">
        <v>2802753.51</v>
      </c>
      <c r="E94" s="17">
        <v>16741203.09</v>
      </c>
      <c r="F94" s="17">
        <v>4016810.35</v>
      </c>
      <c r="G94" s="20">
        <f t="shared" si="7"/>
        <v>23560766.950000003</v>
      </c>
      <c r="H94" s="32">
        <f t="shared" si="9"/>
        <v>638.37725579161759</v>
      </c>
      <c r="I94" s="32">
        <f t="shared" si="9"/>
        <v>3813.1085195730784</v>
      </c>
      <c r="J94" s="32">
        <f t="shared" si="9"/>
        <v>914.90042171720165</v>
      </c>
      <c r="K94" s="32">
        <f t="shared" si="9"/>
        <v>5366.386197081898</v>
      </c>
    </row>
    <row r="95" spans="1:11" x14ac:dyDescent="0.2">
      <c r="A95" s="18" t="s">
        <v>198</v>
      </c>
      <c r="B95" s="17" t="s">
        <v>199</v>
      </c>
      <c r="C95" s="19">
        <v>2111.0045180722891</v>
      </c>
      <c r="D95" s="17">
        <v>1524566.3</v>
      </c>
      <c r="E95" s="17">
        <v>6815907.4100000001</v>
      </c>
      <c r="F95" s="17">
        <v>1096137.1299999999</v>
      </c>
      <c r="G95" s="20">
        <f t="shared" si="7"/>
        <v>9436610.8399999999</v>
      </c>
      <c r="H95" s="32">
        <f t="shared" si="9"/>
        <v>722.19944910027561</v>
      </c>
      <c r="I95" s="32">
        <f t="shared" si="9"/>
        <v>3228.7507447990201</v>
      </c>
      <c r="J95" s="32">
        <f t="shared" si="9"/>
        <v>519.24906868553842</v>
      </c>
      <c r="K95" s="32">
        <f t="shared" si="9"/>
        <v>4470.1992625848343</v>
      </c>
    </row>
    <row r="96" spans="1:11" x14ac:dyDescent="0.2">
      <c r="A96" s="18" t="s">
        <v>200</v>
      </c>
      <c r="B96" s="17" t="s">
        <v>201</v>
      </c>
      <c r="C96" s="19">
        <v>7720.0933734939754</v>
      </c>
      <c r="D96" s="17">
        <v>5914026.46</v>
      </c>
      <c r="E96" s="17">
        <v>25583005.16</v>
      </c>
      <c r="F96" s="17">
        <v>4615907.62</v>
      </c>
      <c r="G96" s="20">
        <f t="shared" si="7"/>
        <v>36112939.240000002</v>
      </c>
      <c r="H96" s="32">
        <f t="shared" si="9"/>
        <v>766.05633816620764</v>
      </c>
      <c r="I96" s="32">
        <f t="shared" si="9"/>
        <v>3313.8206913191248</v>
      </c>
      <c r="J96" s="32">
        <f t="shared" si="9"/>
        <v>597.90826311093224</v>
      </c>
      <c r="K96" s="32">
        <f t="shared" si="9"/>
        <v>4677.7852925962652</v>
      </c>
    </row>
    <row r="97" spans="1:11" x14ac:dyDescent="0.2">
      <c r="A97" s="18" t="s">
        <v>202</v>
      </c>
      <c r="B97" s="17" t="s">
        <v>203</v>
      </c>
      <c r="C97" s="19">
        <v>2494.9614197530864</v>
      </c>
      <c r="D97" s="17">
        <v>1517291.17</v>
      </c>
      <c r="E97" s="17">
        <v>8543487.75</v>
      </c>
      <c r="F97" s="17">
        <v>1788590.35</v>
      </c>
      <c r="G97" s="20">
        <f t="shared" si="7"/>
        <v>11849369.27</v>
      </c>
      <c r="H97" s="32">
        <f t="shared" si="9"/>
        <v>608.14213718389226</v>
      </c>
      <c r="I97" s="32">
        <f t="shared" si="9"/>
        <v>3424.296537156677</v>
      </c>
      <c r="J97" s="32">
        <f t="shared" si="9"/>
        <v>716.88096490766895</v>
      </c>
      <c r="K97" s="32">
        <f t="shared" si="9"/>
        <v>4749.3196392482378</v>
      </c>
    </row>
    <row r="98" spans="1:11" x14ac:dyDescent="0.2">
      <c r="A98" s="18" t="s">
        <v>204</v>
      </c>
      <c r="B98" s="17" t="s">
        <v>205</v>
      </c>
      <c r="C98" s="19">
        <v>1397.0555555555557</v>
      </c>
      <c r="D98" s="17">
        <v>771075.2</v>
      </c>
      <c r="E98" s="17">
        <v>4961886.09</v>
      </c>
      <c r="F98" s="17">
        <v>1119606.49</v>
      </c>
      <c r="G98" s="20">
        <f t="shared" ref="G98:G129" si="10">D98+E98+F98</f>
        <v>6852567.7800000003</v>
      </c>
      <c r="H98" s="32">
        <f t="shared" si="9"/>
        <v>551.92880264047392</v>
      </c>
      <c r="I98" s="32">
        <f t="shared" si="9"/>
        <v>3551.674140851791</v>
      </c>
      <c r="J98" s="32">
        <f t="shared" si="9"/>
        <v>801.40441484073642</v>
      </c>
      <c r="K98" s="32">
        <f t="shared" si="9"/>
        <v>4905.0073583330022</v>
      </c>
    </row>
    <row r="99" spans="1:11" x14ac:dyDescent="0.2">
      <c r="A99" s="18" t="s">
        <v>206</v>
      </c>
      <c r="B99" s="17" t="s">
        <v>207</v>
      </c>
      <c r="C99" s="19">
        <v>2560.8780120481929</v>
      </c>
      <c r="D99" s="17">
        <v>1100198.0900000001</v>
      </c>
      <c r="E99" s="17">
        <v>8810892.9900000002</v>
      </c>
      <c r="F99" s="17">
        <v>2118447.1800000002</v>
      </c>
      <c r="G99" s="20">
        <f t="shared" si="10"/>
        <v>12029538.26</v>
      </c>
      <c r="H99" s="32">
        <f t="shared" ref="H99:K114" si="11">D99/$C99</f>
        <v>429.61753149657471</v>
      </c>
      <c r="I99" s="32">
        <f t="shared" si="11"/>
        <v>3440.5750483026868</v>
      </c>
      <c r="J99" s="32">
        <f t="shared" si="11"/>
        <v>827.2347101397711</v>
      </c>
      <c r="K99" s="32">
        <f t="shared" si="11"/>
        <v>4697.4272899390326</v>
      </c>
    </row>
    <row r="100" spans="1:11" x14ac:dyDescent="0.2">
      <c r="A100" s="18" t="s">
        <v>208</v>
      </c>
      <c r="B100" s="17" t="s">
        <v>209</v>
      </c>
      <c r="C100" s="19">
        <v>4170.0406626506019</v>
      </c>
      <c r="D100" s="17">
        <v>1149203.54</v>
      </c>
      <c r="E100" s="17">
        <v>15695895.219999999</v>
      </c>
      <c r="F100" s="17">
        <v>4184492.35</v>
      </c>
      <c r="G100" s="20">
        <f t="shared" si="10"/>
        <v>21029591.109999999</v>
      </c>
      <c r="H100" s="32">
        <f t="shared" si="11"/>
        <v>275.58569159599801</v>
      </c>
      <c r="I100" s="32">
        <f t="shared" si="11"/>
        <v>3763.9669465532793</v>
      </c>
      <c r="J100" s="32">
        <f t="shared" si="11"/>
        <v>1003.4655986640217</v>
      </c>
      <c r="K100" s="32">
        <f t="shared" si="11"/>
        <v>5043.0182368132992</v>
      </c>
    </row>
    <row r="101" spans="1:11" x14ac:dyDescent="0.2">
      <c r="A101" s="18" t="s">
        <v>210</v>
      </c>
      <c r="B101" s="17" t="s">
        <v>211</v>
      </c>
      <c r="C101" s="19">
        <v>2432.2696969696967</v>
      </c>
      <c r="D101" s="17">
        <v>1141880.77</v>
      </c>
      <c r="E101" s="17">
        <v>8515996.2100000009</v>
      </c>
      <c r="F101" s="17">
        <v>1727912.91</v>
      </c>
      <c r="G101" s="20">
        <f t="shared" si="10"/>
        <v>11385789.890000001</v>
      </c>
      <c r="H101" s="32">
        <f t="shared" si="11"/>
        <v>469.47128084629776</v>
      </c>
      <c r="I101" s="32">
        <f t="shared" si="11"/>
        <v>3501.2549063164602</v>
      </c>
      <c r="J101" s="32">
        <f t="shared" si="11"/>
        <v>710.41172455207698</v>
      </c>
      <c r="K101" s="32">
        <f t="shared" si="11"/>
        <v>4681.1379117148354</v>
      </c>
    </row>
    <row r="102" spans="1:11" x14ac:dyDescent="0.2">
      <c r="A102" s="18" t="s">
        <v>212</v>
      </c>
      <c r="B102" s="17" t="s">
        <v>213</v>
      </c>
      <c r="C102" s="19">
        <v>3477.5120481927711</v>
      </c>
      <c r="D102" s="17">
        <v>2273018.96</v>
      </c>
      <c r="E102" s="17">
        <v>12247532.789999999</v>
      </c>
      <c r="F102" s="17">
        <v>2376081.15</v>
      </c>
      <c r="G102" s="20">
        <f t="shared" si="10"/>
        <v>16896632.899999999</v>
      </c>
      <c r="H102" s="32">
        <f t="shared" si="11"/>
        <v>653.63366927262427</v>
      </c>
      <c r="I102" s="32">
        <f t="shared" si="11"/>
        <v>3521.923898542615</v>
      </c>
      <c r="J102" s="32">
        <f t="shared" si="11"/>
        <v>683.2704292814243</v>
      </c>
      <c r="K102" s="32">
        <f t="shared" si="11"/>
        <v>4858.8279970966632</v>
      </c>
    </row>
    <row r="103" spans="1:11" x14ac:dyDescent="0.2">
      <c r="A103" s="18" t="s">
        <v>214</v>
      </c>
      <c r="B103" s="17" t="s">
        <v>215</v>
      </c>
      <c r="C103" s="19">
        <v>1368.2005813953488</v>
      </c>
      <c r="D103" s="17">
        <v>1346189.73</v>
      </c>
      <c r="E103" s="17">
        <v>3946190.15</v>
      </c>
      <c r="F103" s="17">
        <v>905623.6</v>
      </c>
      <c r="G103" s="20">
        <f t="shared" si="10"/>
        <v>6198003.4799999995</v>
      </c>
      <c r="H103" s="32">
        <f t="shared" si="11"/>
        <v>983.91255515115984</v>
      </c>
      <c r="I103" s="32">
        <f t="shared" si="11"/>
        <v>2884.2190272829066</v>
      </c>
      <c r="J103" s="32">
        <f t="shared" si="11"/>
        <v>661.90850399756937</v>
      </c>
      <c r="K103" s="32">
        <f t="shared" si="11"/>
        <v>4530.0400864316352</v>
      </c>
    </row>
    <row r="104" spans="1:11" x14ac:dyDescent="0.2">
      <c r="A104" s="18" t="s">
        <v>216</v>
      </c>
      <c r="B104" s="17" t="s">
        <v>217</v>
      </c>
      <c r="C104" s="19">
        <v>2888.9077380952385</v>
      </c>
      <c r="D104" s="17">
        <v>2381823.2999999998</v>
      </c>
      <c r="E104" s="17">
        <v>8863359.5600000005</v>
      </c>
      <c r="F104" s="17">
        <v>1508859.27</v>
      </c>
      <c r="G104" s="20">
        <f t="shared" si="10"/>
        <v>12754042.129999999</v>
      </c>
      <c r="H104" s="32">
        <f t="shared" si="11"/>
        <v>824.47191670109271</v>
      </c>
      <c r="I104" s="32">
        <f t="shared" si="11"/>
        <v>3068.0659832507959</v>
      </c>
      <c r="J104" s="32">
        <f t="shared" si="11"/>
        <v>522.29403179031453</v>
      </c>
      <c r="K104" s="32">
        <f t="shared" si="11"/>
        <v>4414.8319317422029</v>
      </c>
    </row>
    <row r="105" spans="1:11" x14ac:dyDescent="0.2">
      <c r="A105" s="18" t="s">
        <v>218</v>
      </c>
      <c r="B105" s="17" t="s">
        <v>219</v>
      </c>
      <c r="C105" s="19">
        <v>931.58181818181822</v>
      </c>
      <c r="D105" s="17">
        <v>807778.21</v>
      </c>
      <c r="E105" s="17">
        <v>3039196.22</v>
      </c>
      <c r="F105" s="17">
        <v>329627</v>
      </c>
      <c r="G105" s="20">
        <f t="shared" si="10"/>
        <v>4176601.43</v>
      </c>
      <c r="H105" s="32">
        <f t="shared" si="11"/>
        <v>867.1038809844448</v>
      </c>
      <c r="I105" s="32">
        <f t="shared" si="11"/>
        <v>3262.403967835744</v>
      </c>
      <c r="J105" s="32">
        <f t="shared" si="11"/>
        <v>353.8358022522786</v>
      </c>
      <c r="K105" s="32">
        <f t="shared" si="11"/>
        <v>4483.3436510724669</v>
      </c>
    </row>
    <row r="106" spans="1:11" x14ac:dyDescent="0.2">
      <c r="A106" s="18" t="s">
        <v>220</v>
      </c>
      <c r="B106" s="17" t="s">
        <v>221</v>
      </c>
      <c r="C106" s="19">
        <v>842.9707602339181</v>
      </c>
      <c r="D106" s="17">
        <v>1025635.3</v>
      </c>
      <c r="E106" s="17">
        <v>2240722</v>
      </c>
      <c r="F106" s="17">
        <v>632879.76</v>
      </c>
      <c r="G106" s="20">
        <f t="shared" si="10"/>
        <v>3899237.0599999996</v>
      </c>
      <c r="H106" s="32">
        <f t="shared" si="11"/>
        <v>1216.6914303354886</v>
      </c>
      <c r="I106" s="32">
        <f t="shared" si="11"/>
        <v>2658.1254127702086</v>
      </c>
      <c r="J106" s="32">
        <f t="shared" si="11"/>
        <v>750.77308710492002</v>
      </c>
      <c r="K106" s="32">
        <f t="shared" si="11"/>
        <v>4625.5899302106163</v>
      </c>
    </row>
    <row r="107" spans="1:11" x14ac:dyDescent="0.2">
      <c r="A107" s="18" t="s">
        <v>222</v>
      </c>
      <c r="B107" s="17" t="s">
        <v>223</v>
      </c>
      <c r="C107" s="19">
        <v>7777.0040401125461</v>
      </c>
      <c r="D107" s="17">
        <v>8082312.2199999997</v>
      </c>
      <c r="E107" s="17">
        <v>24308451.68</v>
      </c>
      <c r="F107" s="17">
        <v>3177744.74</v>
      </c>
      <c r="G107" s="20">
        <f t="shared" si="10"/>
        <v>35568508.640000001</v>
      </c>
      <c r="H107" s="32">
        <f t="shared" si="11"/>
        <v>1039.2578142318973</v>
      </c>
      <c r="I107" s="32">
        <f t="shared" si="11"/>
        <v>3125.6833035730579</v>
      </c>
      <c r="J107" s="32">
        <f t="shared" si="11"/>
        <v>408.60782939158833</v>
      </c>
      <c r="K107" s="32">
        <f t="shared" si="11"/>
        <v>4573.5489471965438</v>
      </c>
    </row>
    <row r="108" spans="1:11" x14ac:dyDescent="0.2">
      <c r="A108" s="18" t="s">
        <v>224</v>
      </c>
      <c r="B108" s="17" t="s">
        <v>225</v>
      </c>
      <c r="C108" s="19">
        <v>2648.1825153374234</v>
      </c>
      <c r="D108" s="17">
        <v>1266843.2</v>
      </c>
      <c r="E108" s="17">
        <v>11195153.98</v>
      </c>
      <c r="F108" s="17">
        <v>2049935.42</v>
      </c>
      <c r="G108" s="20">
        <f t="shared" si="10"/>
        <v>14511932.6</v>
      </c>
      <c r="H108" s="32">
        <f t="shared" si="11"/>
        <v>478.38213290166016</v>
      </c>
      <c r="I108" s="32">
        <f t="shared" si="11"/>
        <v>4227.4858002276133</v>
      </c>
      <c r="J108" s="32">
        <f t="shared" si="11"/>
        <v>774.09144125355101</v>
      </c>
      <c r="K108" s="32">
        <f t="shared" si="11"/>
        <v>5479.9593743828236</v>
      </c>
    </row>
    <row r="109" spans="1:11" x14ac:dyDescent="0.2">
      <c r="A109" s="18" t="s">
        <v>226</v>
      </c>
      <c r="B109" s="17" t="s">
        <v>227</v>
      </c>
      <c r="C109" s="19">
        <v>2722.0620481927708</v>
      </c>
      <c r="D109" s="17">
        <v>2348836.56</v>
      </c>
      <c r="E109" s="17">
        <v>9119209.3100000005</v>
      </c>
      <c r="F109" s="17">
        <v>1867583.73</v>
      </c>
      <c r="G109" s="20">
        <f t="shared" si="10"/>
        <v>13335629.600000001</v>
      </c>
      <c r="H109" s="32">
        <f t="shared" si="11"/>
        <v>862.88869188688693</v>
      </c>
      <c r="I109" s="32">
        <f t="shared" si="11"/>
        <v>3350.1107427196298</v>
      </c>
      <c r="J109" s="32">
        <f t="shared" si="11"/>
        <v>686.09153536376016</v>
      </c>
      <c r="K109" s="32">
        <f t="shared" si="11"/>
        <v>4899.090969970277</v>
      </c>
    </row>
    <row r="110" spans="1:11" x14ac:dyDescent="0.2">
      <c r="A110" s="18" t="s">
        <v>228</v>
      </c>
      <c r="B110" s="17" t="s">
        <v>229</v>
      </c>
      <c r="C110" s="19">
        <v>4391.583333333333</v>
      </c>
      <c r="D110" s="17">
        <v>4030188.86</v>
      </c>
      <c r="E110" s="17">
        <v>11935442.66</v>
      </c>
      <c r="F110" s="17">
        <v>1937198.52</v>
      </c>
      <c r="G110" s="20">
        <f t="shared" si="10"/>
        <v>17902830.039999999</v>
      </c>
      <c r="H110" s="32">
        <f t="shared" si="11"/>
        <v>917.70747680221643</v>
      </c>
      <c r="I110" s="32">
        <f t="shared" si="11"/>
        <v>2717.7994254160421</v>
      </c>
      <c r="J110" s="32">
        <f t="shared" si="11"/>
        <v>441.11619271712937</v>
      </c>
      <c r="K110" s="32">
        <f t="shared" si="11"/>
        <v>4076.6230949353881</v>
      </c>
    </row>
    <row r="111" spans="1:11" x14ac:dyDescent="0.2">
      <c r="A111" s="18" t="s">
        <v>230</v>
      </c>
      <c r="B111" s="17" t="s">
        <v>231</v>
      </c>
      <c r="C111" s="19">
        <v>2692.5544871794873</v>
      </c>
      <c r="D111" s="17">
        <v>2169852.7599999998</v>
      </c>
      <c r="E111" s="17">
        <v>8350096.2400000002</v>
      </c>
      <c r="F111" s="17">
        <v>1786598</v>
      </c>
      <c r="G111" s="20">
        <f t="shared" si="10"/>
        <v>12306547</v>
      </c>
      <c r="H111" s="32">
        <f t="shared" si="11"/>
        <v>805.87143930853949</v>
      </c>
      <c r="I111" s="32">
        <f t="shared" si="11"/>
        <v>3101.1800428770221</v>
      </c>
      <c r="J111" s="32">
        <f t="shared" si="11"/>
        <v>663.53271902456561</v>
      </c>
      <c r="K111" s="32">
        <f t="shared" si="11"/>
        <v>4570.5842012101266</v>
      </c>
    </row>
    <row r="112" spans="1:11" x14ac:dyDescent="0.2">
      <c r="A112" s="18" t="s">
        <v>232</v>
      </c>
      <c r="B112" s="17" t="s">
        <v>233</v>
      </c>
      <c r="C112" s="19">
        <v>2568.4083820662768</v>
      </c>
      <c r="D112" s="17">
        <v>3794064.19</v>
      </c>
      <c r="E112" s="17">
        <v>7369739.9199999999</v>
      </c>
      <c r="F112" s="17">
        <v>1410439.16</v>
      </c>
      <c r="G112" s="20">
        <f t="shared" si="10"/>
        <v>12574243.27</v>
      </c>
      <c r="H112" s="32">
        <f t="shared" si="11"/>
        <v>1477.2044105181151</v>
      </c>
      <c r="I112" s="32">
        <f t="shared" si="11"/>
        <v>2869.3801077191106</v>
      </c>
      <c r="J112" s="32">
        <f t="shared" si="11"/>
        <v>549.14910333118667</v>
      </c>
      <c r="K112" s="32">
        <f t="shared" si="11"/>
        <v>4895.7336215684127</v>
      </c>
    </row>
    <row r="113" spans="1:11" x14ac:dyDescent="0.2">
      <c r="A113" s="18" t="s">
        <v>234</v>
      </c>
      <c r="B113" s="17" t="s">
        <v>235</v>
      </c>
      <c r="C113" s="19">
        <v>1296.922619047619</v>
      </c>
      <c r="D113" s="17">
        <v>1813478.75</v>
      </c>
      <c r="E113" s="17">
        <v>4138948.21</v>
      </c>
      <c r="F113" s="17">
        <v>742730.43</v>
      </c>
      <c r="G113" s="20">
        <f t="shared" si="10"/>
        <v>6695157.3899999997</v>
      </c>
      <c r="H113" s="32">
        <f t="shared" si="11"/>
        <v>1398.2937172702782</v>
      </c>
      <c r="I113" s="32">
        <f t="shared" si="11"/>
        <v>3191.3609564766411</v>
      </c>
      <c r="J113" s="32">
        <f t="shared" si="11"/>
        <v>572.6867733600144</v>
      </c>
      <c r="K113" s="32">
        <f t="shared" si="11"/>
        <v>5162.3414471069336</v>
      </c>
    </row>
    <row r="114" spans="1:11" x14ac:dyDescent="0.2">
      <c r="A114" s="18" t="s">
        <v>236</v>
      </c>
      <c r="B114" s="17" t="s">
        <v>237</v>
      </c>
      <c r="C114" s="19">
        <v>6358.3554216867469</v>
      </c>
      <c r="D114" s="17">
        <v>5704246.0099999998</v>
      </c>
      <c r="E114" s="17">
        <v>16608110.969999999</v>
      </c>
      <c r="F114" s="17">
        <v>2851751.96</v>
      </c>
      <c r="G114" s="20">
        <f t="shared" si="10"/>
        <v>25164108.939999998</v>
      </c>
      <c r="H114" s="32">
        <f t="shared" si="11"/>
        <v>897.12600691434375</v>
      </c>
      <c r="I114" s="32">
        <f t="shared" si="11"/>
        <v>2612.0136212193988</v>
      </c>
      <c r="J114" s="32">
        <f t="shared" si="11"/>
        <v>448.50464795871477</v>
      </c>
      <c r="K114" s="32">
        <f t="shared" si="11"/>
        <v>3957.6442760924574</v>
      </c>
    </row>
    <row r="115" spans="1:11" x14ac:dyDescent="0.2">
      <c r="A115" s="18" t="s">
        <v>238</v>
      </c>
      <c r="B115" s="17" t="s">
        <v>239</v>
      </c>
      <c r="C115" s="19">
        <v>3074.3452380952381</v>
      </c>
      <c r="D115" s="17">
        <v>1072103.56</v>
      </c>
      <c r="E115" s="17">
        <v>13078772.42</v>
      </c>
      <c r="F115" s="17">
        <v>2912049.13</v>
      </c>
      <c r="G115" s="20">
        <f t="shared" si="10"/>
        <v>17062925.109999999</v>
      </c>
      <c r="H115" s="32">
        <f t="shared" ref="H115:K130" si="12">D115/$C115</f>
        <v>348.7258186605743</v>
      </c>
      <c r="I115" s="32">
        <f t="shared" si="12"/>
        <v>4254.1651659470654</v>
      </c>
      <c r="J115" s="32">
        <f t="shared" si="12"/>
        <v>947.2095371449592</v>
      </c>
      <c r="K115" s="32">
        <f t="shared" si="12"/>
        <v>5550.100521752599</v>
      </c>
    </row>
    <row r="116" spans="1:11" x14ac:dyDescent="0.2">
      <c r="A116" s="18" t="s">
        <v>240</v>
      </c>
      <c r="B116" s="17" t="s">
        <v>241</v>
      </c>
      <c r="C116" s="19">
        <v>1569.3945783132529</v>
      </c>
      <c r="D116" s="17">
        <v>1345822.74</v>
      </c>
      <c r="E116" s="17">
        <v>4409821.88</v>
      </c>
      <c r="F116" s="17">
        <v>785419.2</v>
      </c>
      <c r="G116" s="20">
        <f t="shared" si="10"/>
        <v>6541063.8200000003</v>
      </c>
      <c r="H116" s="32">
        <f t="shared" si="12"/>
        <v>857.5426209554372</v>
      </c>
      <c r="I116" s="32">
        <f t="shared" si="12"/>
        <v>2809.8872908937719</v>
      </c>
      <c r="J116" s="32">
        <f t="shared" si="12"/>
        <v>500.45999320588288</v>
      </c>
      <c r="K116" s="32">
        <f t="shared" si="12"/>
        <v>4167.8899050550926</v>
      </c>
    </row>
    <row r="117" spans="1:11" x14ac:dyDescent="0.2">
      <c r="A117" s="18" t="s">
        <v>242</v>
      </c>
      <c r="B117" s="17" t="s">
        <v>243</v>
      </c>
      <c r="C117" s="19">
        <v>3740.2976878612717</v>
      </c>
      <c r="D117" s="17">
        <v>2481057.4300000002</v>
      </c>
      <c r="E117" s="17">
        <v>12117250.460000001</v>
      </c>
      <c r="F117" s="17">
        <v>1189276</v>
      </c>
      <c r="G117" s="20">
        <f t="shared" si="10"/>
        <v>15787583.890000001</v>
      </c>
      <c r="H117" s="32">
        <f t="shared" si="12"/>
        <v>663.3315412438966</v>
      </c>
      <c r="I117" s="32">
        <f t="shared" si="12"/>
        <v>3239.6486780518076</v>
      </c>
      <c r="J117" s="32">
        <f t="shared" si="12"/>
        <v>317.96292681720644</v>
      </c>
      <c r="K117" s="32">
        <f t="shared" si="12"/>
        <v>4220.9431461129107</v>
      </c>
    </row>
    <row r="118" spans="1:11" x14ac:dyDescent="0.2">
      <c r="A118" s="18" t="s">
        <v>244</v>
      </c>
      <c r="B118" s="17" t="s">
        <v>245</v>
      </c>
      <c r="C118" s="19">
        <v>907.06944444444446</v>
      </c>
      <c r="D118" s="17">
        <v>461922.98</v>
      </c>
      <c r="E118" s="17">
        <v>3050410.77</v>
      </c>
      <c r="F118" s="17">
        <v>546982.54</v>
      </c>
      <c r="G118" s="20">
        <f t="shared" si="10"/>
        <v>4059316.29</v>
      </c>
      <c r="H118" s="32">
        <f t="shared" si="12"/>
        <v>509.24764672556614</v>
      </c>
      <c r="I118" s="32">
        <f t="shared" si="12"/>
        <v>3362.9296948353212</v>
      </c>
      <c r="J118" s="32">
        <f t="shared" si="12"/>
        <v>603.02167970723792</v>
      </c>
      <c r="K118" s="32">
        <f t="shared" si="12"/>
        <v>4475.1990212681258</v>
      </c>
    </row>
    <row r="119" spans="1:11" x14ac:dyDescent="0.2">
      <c r="A119" s="18" t="s">
        <v>246</v>
      </c>
      <c r="B119" s="17" t="s">
        <v>247</v>
      </c>
      <c r="C119" s="19">
        <v>1866.8330246913581</v>
      </c>
      <c r="D119" s="17">
        <v>1870213.24</v>
      </c>
      <c r="E119" s="17">
        <v>5427204.0099999998</v>
      </c>
      <c r="F119" s="17">
        <v>617380</v>
      </c>
      <c r="G119" s="20">
        <f t="shared" si="10"/>
        <v>7914797.25</v>
      </c>
      <c r="H119" s="32">
        <f t="shared" si="12"/>
        <v>1001.8106682622034</v>
      </c>
      <c r="I119" s="32">
        <f t="shared" si="12"/>
        <v>2907.1716314303335</v>
      </c>
      <c r="J119" s="32">
        <f t="shared" si="12"/>
        <v>330.70981273328977</v>
      </c>
      <c r="K119" s="32">
        <f t="shared" si="12"/>
        <v>4239.692112425827</v>
      </c>
    </row>
    <row r="120" spans="1:11" x14ac:dyDescent="0.2">
      <c r="A120" s="18" t="s">
        <v>248</v>
      </c>
      <c r="B120" s="17" t="s">
        <v>249</v>
      </c>
      <c r="C120" s="19">
        <v>1491.9024096385542</v>
      </c>
      <c r="D120" s="17">
        <v>1210089.1499999999</v>
      </c>
      <c r="E120" s="17">
        <v>5028789.32</v>
      </c>
      <c r="F120" s="17">
        <v>928280.62</v>
      </c>
      <c r="G120" s="20">
        <f t="shared" si="10"/>
        <v>7167159.0900000008</v>
      </c>
      <c r="H120" s="32">
        <f t="shared" si="12"/>
        <v>811.10476273925337</v>
      </c>
      <c r="I120" s="32">
        <f t="shared" si="12"/>
        <v>3370.7227011037094</v>
      </c>
      <c r="J120" s="32">
        <f t="shared" si="12"/>
        <v>622.21269568489811</v>
      </c>
      <c r="K120" s="32">
        <f t="shared" si="12"/>
        <v>4804.0401595278618</v>
      </c>
    </row>
    <row r="121" spans="1:11" x14ac:dyDescent="0.2">
      <c r="A121" s="18" t="s">
        <v>250</v>
      </c>
      <c r="B121" s="17" t="s">
        <v>251</v>
      </c>
      <c r="C121" s="19">
        <v>1639.5396341463413</v>
      </c>
      <c r="D121" s="17">
        <v>1654105.84</v>
      </c>
      <c r="E121" s="17">
        <v>6068186.6100000003</v>
      </c>
      <c r="F121" s="17">
        <v>1284744.1000000001</v>
      </c>
      <c r="G121" s="20">
        <f t="shared" si="10"/>
        <v>9007036.5500000007</v>
      </c>
      <c r="H121" s="32">
        <f t="shared" si="12"/>
        <v>1008.8843267648379</v>
      </c>
      <c r="I121" s="32">
        <f t="shared" si="12"/>
        <v>3701.152740451756</v>
      </c>
      <c r="J121" s="32">
        <f t="shared" si="12"/>
        <v>783.60051397533152</v>
      </c>
      <c r="K121" s="32">
        <f t="shared" si="12"/>
        <v>5493.6375811919252</v>
      </c>
    </row>
    <row r="122" spans="1:11" x14ac:dyDescent="0.2">
      <c r="A122" s="18" t="s">
        <v>252</v>
      </c>
      <c r="B122" s="17" t="s">
        <v>253</v>
      </c>
      <c r="C122" s="19">
        <v>1958.5665680473373</v>
      </c>
      <c r="D122" s="17">
        <v>1484280.25</v>
      </c>
      <c r="E122" s="17">
        <v>7151144.29</v>
      </c>
      <c r="F122" s="17">
        <v>1371953.54</v>
      </c>
      <c r="G122" s="20">
        <f t="shared" si="10"/>
        <v>10007378.079999998</v>
      </c>
      <c r="H122" s="32">
        <f t="shared" si="12"/>
        <v>757.84008274980715</v>
      </c>
      <c r="I122" s="32">
        <f t="shared" si="12"/>
        <v>3651.2132937761662</v>
      </c>
      <c r="J122" s="32">
        <f t="shared" si="12"/>
        <v>700.48859323061868</v>
      </c>
      <c r="K122" s="32">
        <f t="shared" si="12"/>
        <v>5109.5419697565912</v>
      </c>
    </row>
    <row r="123" spans="1:11" x14ac:dyDescent="0.2">
      <c r="A123" s="18" t="s">
        <v>254</v>
      </c>
      <c r="B123" s="17" t="s">
        <v>255</v>
      </c>
      <c r="C123" s="19">
        <v>3331.0383435582821</v>
      </c>
      <c r="D123" s="17">
        <v>2586919.61</v>
      </c>
      <c r="E123" s="17">
        <v>11816628</v>
      </c>
      <c r="F123" s="17">
        <v>2002772</v>
      </c>
      <c r="G123" s="20">
        <f t="shared" si="10"/>
        <v>16406319.609999999</v>
      </c>
      <c r="H123" s="32">
        <f t="shared" si="12"/>
        <v>776.61057700002345</v>
      </c>
      <c r="I123" s="32">
        <f t="shared" si="12"/>
        <v>3547.4307952208201</v>
      </c>
      <c r="J123" s="32">
        <f t="shared" si="12"/>
        <v>601.24555572080226</v>
      </c>
      <c r="K123" s="32">
        <f t="shared" si="12"/>
        <v>4925.2869279416454</v>
      </c>
    </row>
    <row r="124" spans="1:11" x14ac:dyDescent="0.2">
      <c r="A124" s="18" t="s">
        <v>256</v>
      </c>
      <c r="B124" s="17" t="s">
        <v>257</v>
      </c>
      <c r="C124" s="19">
        <v>706.68830409356724</v>
      </c>
      <c r="D124" s="17">
        <v>311616.07</v>
      </c>
      <c r="E124" s="17">
        <v>2742551</v>
      </c>
      <c r="F124" s="17">
        <v>513724.47</v>
      </c>
      <c r="G124" s="20">
        <f t="shared" si="10"/>
        <v>3567891.54</v>
      </c>
      <c r="H124" s="32">
        <f t="shared" si="12"/>
        <v>440.95263526356774</v>
      </c>
      <c r="I124" s="32">
        <f t="shared" si="12"/>
        <v>3880.8495684921927</v>
      </c>
      <c r="J124" s="32">
        <f t="shared" si="12"/>
        <v>726.94633125268422</v>
      </c>
      <c r="K124" s="32">
        <f t="shared" si="12"/>
        <v>5048.7485350084453</v>
      </c>
    </row>
    <row r="125" spans="1:11" x14ac:dyDescent="0.2">
      <c r="A125" s="18" t="s">
        <v>258</v>
      </c>
      <c r="B125" s="17" t="s">
        <v>259</v>
      </c>
      <c r="C125" s="19">
        <v>2198.2772644133674</v>
      </c>
      <c r="D125" s="17">
        <v>965633.26</v>
      </c>
      <c r="E125" s="17">
        <v>8288403.8399999999</v>
      </c>
      <c r="F125" s="17">
        <v>1493454.39</v>
      </c>
      <c r="G125" s="20">
        <f t="shared" si="10"/>
        <v>10747491.49</v>
      </c>
      <c r="H125" s="32">
        <f t="shared" si="12"/>
        <v>439.26818315054038</v>
      </c>
      <c r="I125" s="32">
        <f t="shared" si="12"/>
        <v>3770.4087533343272</v>
      </c>
      <c r="J125" s="32">
        <f t="shared" si="12"/>
        <v>679.37489695984425</v>
      </c>
      <c r="K125" s="32">
        <f t="shared" si="12"/>
        <v>4889.0518334447124</v>
      </c>
    </row>
    <row r="126" spans="1:11" x14ac:dyDescent="0.2">
      <c r="A126" s="18" t="s">
        <v>260</v>
      </c>
      <c r="B126" s="17" t="s">
        <v>261</v>
      </c>
      <c r="C126" s="19">
        <v>5153.5954476588995</v>
      </c>
      <c r="D126" s="17">
        <v>6650928</v>
      </c>
      <c r="E126" s="17">
        <v>15285396</v>
      </c>
      <c r="F126" s="17">
        <v>2164784</v>
      </c>
      <c r="G126" s="20">
        <f t="shared" si="10"/>
        <v>24101108</v>
      </c>
      <c r="H126" s="32">
        <f t="shared" si="12"/>
        <v>1290.541344882103</v>
      </c>
      <c r="I126" s="32">
        <f t="shared" si="12"/>
        <v>2965.9673824307702</v>
      </c>
      <c r="J126" s="32">
        <f t="shared" si="12"/>
        <v>420.05314968666909</v>
      </c>
      <c r="K126" s="32">
        <f t="shared" si="12"/>
        <v>4676.5618769995426</v>
      </c>
    </row>
    <row r="127" spans="1:11" x14ac:dyDescent="0.2">
      <c r="A127" s="18" t="s">
        <v>262</v>
      </c>
      <c r="B127" s="17" t="s">
        <v>263</v>
      </c>
      <c r="C127" s="19">
        <v>1230.0705882352941</v>
      </c>
      <c r="D127" s="17">
        <v>1689605</v>
      </c>
      <c r="E127" s="17">
        <v>3279870.64</v>
      </c>
      <c r="F127" s="17">
        <v>2157259.44</v>
      </c>
      <c r="G127" s="20">
        <f t="shared" si="10"/>
        <v>7126735.0800000001</v>
      </c>
      <c r="H127" s="32">
        <f t="shared" si="12"/>
        <v>1373.5837732889552</v>
      </c>
      <c r="I127" s="32">
        <f t="shared" si="12"/>
        <v>2666.4084739278474</v>
      </c>
      <c r="J127" s="32">
        <f t="shared" si="12"/>
        <v>1753.7688167106623</v>
      </c>
      <c r="K127" s="32">
        <f t="shared" si="12"/>
        <v>5793.7610639274653</v>
      </c>
    </row>
    <row r="128" spans="1:11" x14ac:dyDescent="0.2">
      <c r="A128" s="18" t="s">
        <v>264</v>
      </c>
      <c r="B128" s="17" t="s">
        <v>265</v>
      </c>
      <c r="C128" s="19">
        <v>3848.0382352941178</v>
      </c>
      <c r="D128" s="17">
        <v>3659225.46</v>
      </c>
      <c r="E128" s="17">
        <v>11419464.17</v>
      </c>
      <c r="F128" s="17">
        <v>1303912.3400000001</v>
      </c>
      <c r="G128" s="20">
        <f t="shared" si="10"/>
        <v>16382601.969999999</v>
      </c>
      <c r="H128" s="32">
        <f t="shared" si="12"/>
        <v>950.93271850515112</v>
      </c>
      <c r="I128" s="32">
        <f t="shared" si="12"/>
        <v>2967.606731466683</v>
      </c>
      <c r="J128" s="32">
        <f t="shared" si="12"/>
        <v>338.85119124871113</v>
      </c>
      <c r="K128" s="32">
        <f t="shared" si="12"/>
        <v>4257.3906412205451</v>
      </c>
    </row>
    <row r="129" spans="1:11" x14ac:dyDescent="0.2">
      <c r="A129" s="18" t="s">
        <v>266</v>
      </c>
      <c r="B129" s="17" t="s">
        <v>267</v>
      </c>
      <c r="C129" s="19">
        <v>2663.5822981366459</v>
      </c>
      <c r="D129" s="17">
        <v>3152559.16</v>
      </c>
      <c r="E129" s="17">
        <v>9263300.4199999999</v>
      </c>
      <c r="F129" s="17">
        <v>2277725.75</v>
      </c>
      <c r="G129" s="20">
        <f t="shared" si="10"/>
        <v>14693585.33</v>
      </c>
      <c r="H129" s="32">
        <f t="shared" si="12"/>
        <v>1183.5786572862519</v>
      </c>
      <c r="I129" s="32">
        <f t="shared" si="12"/>
        <v>3477.7601677561452</v>
      </c>
      <c r="J129" s="32">
        <f t="shared" si="12"/>
        <v>855.13623948973589</v>
      </c>
      <c r="K129" s="32">
        <f t="shared" si="12"/>
        <v>5516.4750645321328</v>
      </c>
    </row>
    <row r="130" spans="1:11" x14ac:dyDescent="0.2">
      <c r="A130" s="18" t="s">
        <v>268</v>
      </c>
      <c r="B130" s="17" t="s">
        <v>269</v>
      </c>
      <c r="C130" s="19">
        <v>1183.8421052631577</v>
      </c>
      <c r="D130" s="17">
        <v>848935.95</v>
      </c>
      <c r="E130" s="17">
        <v>4032606.72</v>
      </c>
      <c r="F130" s="17">
        <v>535115.05000000005</v>
      </c>
      <c r="G130" s="20">
        <f t="shared" ref="G130:G161" si="13">D130+E130+F130</f>
        <v>5416657.7199999997</v>
      </c>
      <c r="H130" s="32">
        <f t="shared" si="12"/>
        <v>717.10234517405422</v>
      </c>
      <c r="I130" s="32">
        <f t="shared" si="12"/>
        <v>3406.3721015427031</v>
      </c>
      <c r="J130" s="32">
        <f t="shared" si="12"/>
        <v>452.01555817365414</v>
      </c>
      <c r="K130" s="32">
        <f t="shared" si="12"/>
        <v>4575.490004890411</v>
      </c>
    </row>
    <row r="131" spans="1:11" x14ac:dyDescent="0.2">
      <c r="A131" s="18" t="s">
        <v>270</v>
      </c>
      <c r="B131" s="17" t="s">
        <v>271</v>
      </c>
      <c r="C131" s="19">
        <v>3760.4352409638554</v>
      </c>
      <c r="D131" s="17">
        <v>2878402.14</v>
      </c>
      <c r="E131" s="17">
        <v>11795449.99</v>
      </c>
      <c r="F131" s="17">
        <v>1838023.78</v>
      </c>
      <c r="G131" s="20">
        <f t="shared" si="13"/>
        <v>16511875.91</v>
      </c>
      <c r="H131" s="32">
        <f t="shared" ref="H131:K146" si="14">D131/$C131</f>
        <v>765.44387964575685</v>
      </c>
      <c r="I131" s="32">
        <f t="shared" si="14"/>
        <v>3136.7246699285402</v>
      </c>
      <c r="J131" s="32">
        <f t="shared" si="14"/>
        <v>488.77953274602521</v>
      </c>
      <c r="K131" s="32">
        <f t="shared" si="14"/>
        <v>4390.9480823203221</v>
      </c>
    </row>
    <row r="132" spans="1:11" x14ac:dyDescent="0.2">
      <c r="A132" s="18" t="s">
        <v>272</v>
      </c>
      <c r="B132" s="17" t="s">
        <v>273</v>
      </c>
      <c r="C132" s="19">
        <v>6840.7297619047622</v>
      </c>
      <c r="D132" s="17">
        <v>8815027.3599999994</v>
      </c>
      <c r="E132" s="17">
        <v>17865260.800000001</v>
      </c>
      <c r="F132" s="17">
        <v>1332893.01</v>
      </c>
      <c r="G132" s="20">
        <f t="shared" si="13"/>
        <v>28013181.170000002</v>
      </c>
      <c r="H132" s="32">
        <f t="shared" si="14"/>
        <v>1288.6092079078862</v>
      </c>
      <c r="I132" s="32">
        <f t="shared" si="14"/>
        <v>2611.6016012633017</v>
      </c>
      <c r="J132" s="32">
        <f t="shared" si="14"/>
        <v>194.84661087223881</v>
      </c>
      <c r="K132" s="32">
        <f t="shared" si="14"/>
        <v>4095.0574200434271</v>
      </c>
    </row>
    <row r="133" spans="1:11" x14ac:dyDescent="0.2">
      <c r="A133" s="18" t="s">
        <v>274</v>
      </c>
      <c r="B133" s="17" t="s">
        <v>275</v>
      </c>
      <c r="C133" s="19">
        <v>1654.2183908045977</v>
      </c>
      <c r="D133" s="17">
        <v>1277973.48</v>
      </c>
      <c r="E133" s="17">
        <v>5820094.3099999996</v>
      </c>
      <c r="F133" s="17">
        <v>648143</v>
      </c>
      <c r="G133" s="20">
        <f t="shared" si="13"/>
        <v>7746210.7899999991</v>
      </c>
      <c r="H133" s="32">
        <f t="shared" si="14"/>
        <v>772.55426919682873</v>
      </c>
      <c r="I133" s="32">
        <f t="shared" si="14"/>
        <v>3518.3349081067558</v>
      </c>
      <c r="J133" s="32">
        <f t="shared" si="14"/>
        <v>391.81223205041795</v>
      </c>
      <c r="K133" s="32">
        <f t="shared" si="14"/>
        <v>4682.701409354002</v>
      </c>
    </row>
    <row r="134" spans="1:11" x14ac:dyDescent="0.2">
      <c r="A134" s="18" t="s">
        <v>276</v>
      </c>
      <c r="B134" s="17" t="s">
        <v>277</v>
      </c>
      <c r="C134" s="19">
        <v>4123.0308823529413</v>
      </c>
      <c r="D134" s="17">
        <v>6856868.2399999993</v>
      </c>
      <c r="E134" s="17">
        <v>12453744.1</v>
      </c>
      <c r="F134" s="17">
        <v>3826633.97</v>
      </c>
      <c r="G134" s="20">
        <f t="shared" si="13"/>
        <v>23137246.309999999</v>
      </c>
      <c r="H134" s="32">
        <f t="shared" si="14"/>
        <v>1663.0649722630515</v>
      </c>
      <c r="I134" s="32">
        <f t="shared" si="14"/>
        <v>3020.5313652399486</v>
      </c>
      <c r="J134" s="32">
        <f t="shared" si="14"/>
        <v>928.11188642278796</v>
      </c>
      <c r="K134" s="32">
        <f t="shared" si="14"/>
        <v>5611.7082239257879</v>
      </c>
    </row>
    <row r="135" spans="1:11" x14ac:dyDescent="0.2">
      <c r="A135" s="18" t="s">
        <v>278</v>
      </c>
      <c r="B135" s="17" t="s">
        <v>279</v>
      </c>
      <c r="C135" s="19">
        <v>904.20877192982459</v>
      </c>
      <c r="D135" s="17">
        <v>403981.19</v>
      </c>
      <c r="E135" s="17">
        <v>3745025.35</v>
      </c>
      <c r="F135" s="17">
        <v>1723397.32</v>
      </c>
      <c r="G135" s="20">
        <f t="shared" si="13"/>
        <v>5872403.8600000003</v>
      </c>
      <c r="H135" s="32">
        <f t="shared" si="14"/>
        <v>446.77866720734806</v>
      </c>
      <c r="I135" s="32">
        <f t="shared" si="14"/>
        <v>4141.7706466252357</v>
      </c>
      <c r="J135" s="32">
        <f t="shared" si="14"/>
        <v>1905.9727946697608</v>
      </c>
      <c r="K135" s="32">
        <f t="shared" si="14"/>
        <v>6494.522108502345</v>
      </c>
    </row>
    <row r="136" spans="1:11" x14ac:dyDescent="0.2">
      <c r="A136" s="18" t="s">
        <v>280</v>
      </c>
      <c r="B136" s="17" t="s">
        <v>281</v>
      </c>
      <c r="C136" s="19">
        <v>3146.4626506024097</v>
      </c>
      <c r="D136" s="17">
        <v>5747856.5899999999</v>
      </c>
      <c r="E136" s="17">
        <v>10015712.68</v>
      </c>
      <c r="F136" s="17">
        <v>2356028.23</v>
      </c>
      <c r="G136" s="20">
        <f t="shared" si="13"/>
        <v>18119597.5</v>
      </c>
      <c r="H136" s="32">
        <f t="shared" si="14"/>
        <v>1826.7677796523462</v>
      </c>
      <c r="I136" s="32">
        <f t="shared" si="14"/>
        <v>3183.1659206513796</v>
      </c>
      <c r="J136" s="32">
        <f t="shared" si="14"/>
        <v>748.78633297901183</v>
      </c>
      <c r="K136" s="32">
        <f t="shared" si="14"/>
        <v>5758.7200332827379</v>
      </c>
    </row>
    <row r="137" spans="1:11" x14ac:dyDescent="0.2">
      <c r="A137" s="18" t="s">
        <v>282</v>
      </c>
      <c r="B137" s="17" t="s">
        <v>283</v>
      </c>
      <c r="C137" s="19">
        <v>862.65441176470586</v>
      </c>
      <c r="D137" s="17">
        <v>1013793.16</v>
      </c>
      <c r="E137" s="17">
        <v>2393179.4</v>
      </c>
      <c r="F137" s="17">
        <v>320970</v>
      </c>
      <c r="G137" s="20">
        <f t="shared" si="13"/>
        <v>3727942.56</v>
      </c>
      <c r="H137" s="32">
        <f t="shared" si="14"/>
        <v>1175.2019652065701</v>
      </c>
      <c r="I137" s="32">
        <f t="shared" si="14"/>
        <v>2774.2040930438711</v>
      </c>
      <c r="J137" s="32">
        <f t="shared" si="14"/>
        <v>372.07251898637071</v>
      </c>
      <c r="K137" s="32">
        <f t="shared" si="14"/>
        <v>4321.4785772368123</v>
      </c>
    </row>
    <row r="138" spans="1:11" x14ac:dyDescent="0.2">
      <c r="A138" s="18" t="s">
        <v>284</v>
      </c>
      <c r="B138" s="17" t="s">
        <v>285</v>
      </c>
      <c r="C138" s="19">
        <v>758.12874251496999</v>
      </c>
      <c r="D138" s="17">
        <v>966840.58</v>
      </c>
      <c r="E138" s="17">
        <v>2617354.7799999998</v>
      </c>
      <c r="F138" s="17">
        <v>463691.27</v>
      </c>
      <c r="G138" s="20">
        <f t="shared" si="13"/>
        <v>4047886.63</v>
      </c>
      <c r="H138" s="32">
        <f t="shared" si="14"/>
        <v>1275.2986739332189</v>
      </c>
      <c r="I138" s="32">
        <f t="shared" si="14"/>
        <v>3452.3882728906265</v>
      </c>
      <c r="J138" s="32">
        <f t="shared" si="14"/>
        <v>611.62602602531456</v>
      </c>
      <c r="K138" s="32">
        <f t="shared" si="14"/>
        <v>5339.3129728491604</v>
      </c>
    </row>
    <row r="139" spans="1:11" x14ac:dyDescent="0.2">
      <c r="A139" s="18" t="s">
        <v>286</v>
      </c>
      <c r="B139" s="17" t="s">
        <v>287</v>
      </c>
      <c r="C139" s="19">
        <v>2530.9585889570553</v>
      </c>
      <c r="D139" s="17">
        <v>1689752.52</v>
      </c>
      <c r="E139" s="17">
        <v>7906863.5200000005</v>
      </c>
      <c r="F139" s="17">
        <v>1087901.07</v>
      </c>
      <c r="G139" s="20">
        <f t="shared" si="13"/>
        <v>10684517.110000001</v>
      </c>
      <c r="H139" s="32">
        <f t="shared" si="14"/>
        <v>667.63341264161284</v>
      </c>
      <c r="I139" s="32">
        <f t="shared" si="14"/>
        <v>3124.0588267618477</v>
      </c>
      <c r="J139" s="32">
        <f t="shared" si="14"/>
        <v>429.83756223696133</v>
      </c>
      <c r="K139" s="32">
        <f t="shared" si="14"/>
        <v>4221.5298016404222</v>
      </c>
    </row>
    <row r="140" spans="1:11" x14ac:dyDescent="0.2">
      <c r="A140" s="18" t="s">
        <v>288</v>
      </c>
      <c r="B140" s="17" t="s">
        <v>289</v>
      </c>
      <c r="C140" s="19">
        <v>5031.7431677018631</v>
      </c>
      <c r="D140" s="17">
        <v>3247509.94</v>
      </c>
      <c r="E140" s="17">
        <v>18516632.949999999</v>
      </c>
      <c r="F140" s="17">
        <v>2882415</v>
      </c>
      <c r="G140" s="20">
        <f t="shared" si="13"/>
        <v>24646557.890000001</v>
      </c>
      <c r="H140" s="32">
        <f t="shared" si="14"/>
        <v>645.40455102028352</v>
      </c>
      <c r="I140" s="32">
        <f t="shared" si="14"/>
        <v>3679.9638480866779</v>
      </c>
      <c r="J140" s="32">
        <f t="shared" si="14"/>
        <v>572.84620934189672</v>
      </c>
      <c r="K140" s="32">
        <f t="shared" si="14"/>
        <v>4898.2146084488586</v>
      </c>
    </row>
    <row r="141" spans="1:11" x14ac:dyDescent="0.2">
      <c r="A141" s="18" t="s">
        <v>290</v>
      </c>
      <c r="B141" s="17" t="s">
        <v>291</v>
      </c>
      <c r="C141" s="19">
        <v>11608.97891566265</v>
      </c>
      <c r="D141" s="17">
        <v>10356151.659999998</v>
      </c>
      <c r="E141" s="17">
        <v>39007374.719999999</v>
      </c>
      <c r="F141" s="17">
        <v>5516377.1899999995</v>
      </c>
      <c r="G141" s="20">
        <f t="shared" si="13"/>
        <v>54879903.569999993</v>
      </c>
      <c r="H141" s="32">
        <f t="shared" si="14"/>
        <v>892.08118433462244</v>
      </c>
      <c r="I141" s="32">
        <f t="shared" si="14"/>
        <v>3360.103847494448</v>
      </c>
      <c r="J141" s="32">
        <f t="shared" si="14"/>
        <v>475.18194580897989</v>
      </c>
      <c r="K141" s="32">
        <f t="shared" si="14"/>
        <v>4727.3669776380502</v>
      </c>
    </row>
    <row r="142" spans="1:11" x14ac:dyDescent="0.2">
      <c r="A142" s="18" t="s">
        <v>292</v>
      </c>
      <c r="B142" s="17" t="s">
        <v>293</v>
      </c>
      <c r="C142" s="19">
        <v>1240.5722222222223</v>
      </c>
      <c r="D142" s="17">
        <v>2166450.2200000002</v>
      </c>
      <c r="E142" s="17">
        <v>3429946.6</v>
      </c>
      <c r="F142" s="17">
        <v>480526.01</v>
      </c>
      <c r="G142" s="20">
        <f t="shared" si="13"/>
        <v>6076922.8300000001</v>
      </c>
      <c r="H142" s="32">
        <f t="shared" si="14"/>
        <v>1746.331395458189</v>
      </c>
      <c r="I142" s="32">
        <f t="shared" si="14"/>
        <v>2764.8100921169889</v>
      </c>
      <c r="J142" s="32">
        <f t="shared" si="14"/>
        <v>387.3422291684393</v>
      </c>
      <c r="K142" s="32">
        <f t="shared" si="14"/>
        <v>4898.4837167436172</v>
      </c>
    </row>
    <row r="143" spans="1:11" x14ac:dyDescent="0.2">
      <c r="A143" s="18" t="s">
        <v>294</v>
      </c>
      <c r="B143" s="17" t="s">
        <v>295</v>
      </c>
      <c r="C143" s="19">
        <v>440.62267080745346</v>
      </c>
      <c r="D143" s="17">
        <v>249209.93</v>
      </c>
      <c r="E143" s="17">
        <v>1601843.06</v>
      </c>
      <c r="F143" s="17">
        <v>386514.66</v>
      </c>
      <c r="G143" s="20">
        <f t="shared" si="13"/>
        <v>2237567.65</v>
      </c>
      <c r="H143" s="32">
        <f t="shared" si="14"/>
        <v>565.58580960738084</v>
      </c>
      <c r="I143" s="32">
        <f t="shared" si="14"/>
        <v>3635.4077221323578</v>
      </c>
      <c r="J143" s="32">
        <f t="shared" si="14"/>
        <v>877.20102847114288</v>
      </c>
      <c r="K143" s="32">
        <f t="shared" si="14"/>
        <v>5078.1945602108808</v>
      </c>
    </row>
    <row r="144" spans="1:11" x14ac:dyDescent="0.2">
      <c r="A144" s="18" t="s">
        <v>296</v>
      </c>
      <c r="B144" s="17" t="s">
        <v>297</v>
      </c>
      <c r="C144" s="19">
        <v>2403.2654320987654</v>
      </c>
      <c r="D144" s="17">
        <v>539063.48</v>
      </c>
      <c r="E144" s="17">
        <v>8840530.4900000002</v>
      </c>
      <c r="F144" s="17">
        <v>1462936.7</v>
      </c>
      <c r="G144" s="20">
        <f t="shared" si="13"/>
        <v>10842530.67</v>
      </c>
      <c r="H144" s="32">
        <f t="shared" si="14"/>
        <v>224.30459523950182</v>
      </c>
      <c r="I144" s="32">
        <f t="shared" si="14"/>
        <v>3678.549348699943</v>
      </c>
      <c r="J144" s="32">
        <f t="shared" si="14"/>
        <v>608.72872403545591</v>
      </c>
      <c r="K144" s="32">
        <f t="shared" si="14"/>
        <v>4511.5826679749007</v>
      </c>
    </row>
    <row r="145" spans="1:11" x14ac:dyDescent="0.2">
      <c r="A145" s="18" t="s">
        <v>298</v>
      </c>
      <c r="B145" s="17" t="s">
        <v>299</v>
      </c>
      <c r="C145" s="19">
        <v>508.37278106508876</v>
      </c>
      <c r="D145" s="17">
        <v>279838.07</v>
      </c>
      <c r="E145" s="17">
        <v>1898912.48</v>
      </c>
      <c r="F145" s="17">
        <v>326456</v>
      </c>
      <c r="G145" s="20">
        <f t="shared" si="13"/>
        <v>2505206.5499999998</v>
      </c>
      <c r="H145" s="32">
        <f t="shared" si="14"/>
        <v>550.45840458592795</v>
      </c>
      <c r="I145" s="32">
        <f t="shared" si="14"/>
        <v>3735.2756692079379</v>
      </c>
      <c r="J145" s="32">
        <f t="shared" si="14"/>
        <v>642.15869173019848</v>
      </c>
      <c r="K145" s="32">
        <f t="shared" si="14"/>
        <v>4927.8927655240641</v>
      </c>
    </row>
    <row r="146" spans="1:11" x14ac:dyDescent="0.2">
      <c r="A146" s="18" t="s">
        <v>300</v>
      </c>
      <c r="B146" s="17" t="s">
        <v>301</v>
      </c>
      <c r="C146" s="19">
        <v>6460.3934523809521</v>
      </c>
      <c r="D146" s="17">
        <v>5191338.71</v>
      </c>
      <c r="E146" s="17">
        <v>21067693.43</v>
      </c>
      <c r="F146" s="17">
        <v>3119280.34</v>
      </c>
      <c r="G146" s="20">
        <f t="shared" si="13"/>
        <v>29378312.48</v>
      </c>
      <c r="H146" s="32">
        <f t="shared" si="14"/>
        <v>803.56386159216868</v>
      </c>
      <c r="I146" s="32">
        <f t="shared" si="14"/>
        <v>3261.0542353632636</v>
      </c>
      <c r="J146" s="32">
        <f t="shared" si="14"/>
        <v>482.83132644969197</v>
      </c>
      <c r="K146" s="32">
        <f t="shared" si="14"/>
        <v>4547.4494234051244</v>
      </c>
    </row>
    <row r="147" spans="1:11" x14ac:dyDescent="0.2">
      <c r="A147" s="18" t="s">
        <v>302</v>
      </c>
      <c r="B147" s="17" t="s">
        <v>303</v>
      </c>
      <c r="C147" s="19">
        <v>876.51807228915663</v>
      </c>
      <c r="D147" s="17">
        <v>801500.04</v>
      </c>
      <c r="E147" s="17">
        <v>2680991.2599999998</v>
      </c>
      <c r="F147" s="17">
        <v>217349</v>
      </c>
      <c r="G147" s="20">
        <f t="shared" si="13"/>
        <v>3699840.3</v>
      </c>
      <c r="H147" s="32">
        <f t="shared" ref="H147:K162" si="15">D147/$C147</f>
        <v>914.41359321521361</v>
      </c>
      <c r="I147" s="32">
        <f t="shared" si="15"/>
        <v>3058.6833800222676</v>
      </c>
      <c r="J147" s="32">
        <f t="shared" si="15"/>
        <v>247.9686464790862</v>
      </c>
      <c r="K147" s="32">
        <f t="shared" si="15"/>
        <v>4221.0656197165672</v>
      </c>
    </row>
    <row r="148" spans="1:11" x14ac:dyDescent="0.2">
      <c r="A148" s="18" t="s">
        <v>304</v>
      </c>
      <c r="B148" s="17" t="s">
        <v>305</v>
      </c>
      <c r="C148" s="19">
        <v>313.85089285714281</v>
      </c>
      <c r="D148" s="17">
        <v>351671.21</v>
      </c>
      <c r="E148" s="17">
        <v>1084985.18</v>
      </c>
      <c r="F148" s="17">
        <v>202663.7</v>
      </c>
      <c r="G148" s="20">
        <f t="shared" si="13"/>
        <v>1639320.0899999999</v>
      </c>
      <c r="H148" s="32">
        <f t="shared" si="15"/>
        <v>1120.5040928784997</v>
      </c>
      <c r="I148" s="32">
        <f t="shared" si="15"/>
        <v>3457.0084224481034</v>
      </c>
      <c r="J148" s="32">
        <f t="shared" si="15"/>
        <v>645.73243094849988</v>
      </c>
      <c r="K148" s="32">
        <f t="shared" si="15"/>
        <v>5223.2449462751028</v>
      </c>
    </row>
    <row r="149" spans="1:11" x14ac:dyDescent="0.2">
      <c r="A149" s="18" t="s">
        <v>306</v>
      </c>
      <c r="B149" s="17" t="s">
        <v>307</v>
      </c>
      <c r="C149" s="19">
        <v>2669.4563253012047</v>
      </c>
      <c r="D149" s="17">
        <v>1459353.11</v>
      </c>
      <c r="E149" s="17">
        <v>9768490</v>
      </c>
      <c r="F149" s="17">
        <v>1824197.76</v>
      </c>
      <c r="G149" s="20">
        <f t="shared" si="13"/>
        <v>13052040.869999999</v>
      </c>
      <c r="H149" s="32">
        <f t="shared" si="15"/>
        <v>546.68551651068344</v>
      </c>
      <c r="I149" s="32">
        <f t="shared" si="15"/>
        <v>3659.3556176266657</v>
      </c>
      <c r="J149" s="32">
        <f t="shared" si="15"/>
        <v>683.35928282856207</v>
      </c>
      <c r="K149" s="32">
        <f t="shared" si="15"/>
        <v>4889.4004169659111</v>
      </c>
    </row>
    <row r="150" spans="1:11" x14ac:dyDescent="0.2">
      <c r="A150" s="18" t="s">
        <v>308</v>
      </c>
      <c r="B150" s="17" t="s">
        <v>309</v>
      </c>
      <c r="C150" s="19">
        <v>2868.626524390244</v>
      </c>
      <c r="D150" s="17">
        <v>2477009.36</v>
      </c>
      <c r="E150" s="17">
        <v>10012327.17</v>
      </c>
      <c r="F150" s="17">
        <v>1886756.6</v>
      </c>
      <c r="G150" s="20">
        <f t="shared" si="13"/>
        <v>14376093.129999999</v>
      </c>
      <c r="H150" s="32">
        <f t="shared" si="15"/>
        <v>863.48269422298313</v>
      </c>
      <c r="I150" s="32">
        <f t="shared" si="15"/>
        <v>3490.2860602002634</v>
      </c>
      <c r="J150" s="32">
        <f t="shared" si="15"/>
        <v>657.72124184100596</v>
      </c>
      <c r="K150" s="32">
        <f t="shared" si="15"/>
        <v>5011.4899962642521</v>
      </c>
    </row>
    <row r="151" spans="1:11" x14ac:dyDescent="0.2">
      <c r="A151" s="18" t="s">
        <v>310</v>
      </c>
      <c r="B151" s="17" t="s">
        <v>311</v>
      </c>
      <c r="C151" s="19">
        <v>2433.6671686746986</v>
      </c>
      <c r="D151" s="17">
        <v>2008353.53</v>
      </c>
      <c r="E151" s="17">
        <v>8214149.6399999997</v>
      </c>
      <c r="F151" s="17">
        <v>1850211.3</v>
      </c>
      <c r="G151" s="20">
        <f t="shared" si="13"/>
        <v>12072714.470000001</v>
      </c>
      <c r="H151" s="32">
        <f t="shared" si="15"/>
        <v>825.23754926343872</v>
      </c>
      <c r="I151" s="32">
        <f t="shared" si="15"/>
        <v>3375.2148797212794</v>
      </c>
      <c r="J151" s="32">
        <f t="shared" si="15"/>
        <v>760.25650664777186</v>
      </c>
      <c r="K151" s="32">
        <f t="shared" si="15"/>
        <v>4960.7089356324905</v>
      </c>
    </row>
    <row r="152" spans="1:11" x14ac:dyDescent="0.2">
      <c r="A152" s="18" t="s">
        <v>312</v>
      </c>
      <c r="B152" s="17" t="s">
        <v>313</v>
      </c>
      <c r="C152" s="19">
        <v>2254.7018633540374</v>
      </c>
      <c r="D152" s="17">
        <v>2638515.39</v>
      </c>
      <c r="E152" s="17">
        <v>6039393.8700000001</v>
      </c>
      <c r="F152" s="17">
        <v>465160.43</v>
      </c>
      <c r="G152" s="20">
        <f t="shared" si="13"/>
        <v>9143069.6899999995</v>
      </c>
      <c r="H152" s="32">
        <f t="shared" si="15"/>
        <v>1170.2280611393169</v>
      </c>
      <c r="I152" s="32">
        <f t="shared" si="15"/>
        <v>2678.5775840961742</v>
      </c>
      <c r="J152" s="32">
        <f t="shared" si="15"/>
        <v>206.30684595613857</v>
      </c>
      <c r="K152" s="32">
        <f t="shared" si="15"/>
        <v>4055.1124911916295</v>
      </c>
    </row>
    <row r="153" spans="1:11" x14ac:dyDescent="0.2">
      <c r="A153" s="18" t="s">
        <v>314</v>
      </c>
      <c r="B153" s="17" t="s">
        <v>315</v>
      </c>
      <c r="C153" s="19">
        <v>1398.4732142857142</v>
      </c>
      <c r="D153" s="17">
        <v>1654213.49</v>
      </c>
      <c r="E153" s="17">
        <v>4698144.3</v>
      </c>
      <c r="F153" s="17">
        <v>662909.18000000005</v>
      </c>
      <c r="G153" s="20">
        <f t="shared" si="13"/>
        <v>7015266.9699999997</v>
      </c>
      <c r="H153" s="32">
        <f t="shared" si="15"/>
        <v>1182.8710575946984</v>
      </c>
      <c r="I153" s="32">
        <f t="shared" si="15"/>
        <v>3359.481076939775</v>
      </c>
      <c r="J153" s="32">
        <f t="shared" si="15"/>
        <v>474.02350880105223</v>
      </c>
      <c r="K153" s="32">
        <f t="shared" si="15"/>
        <v>5016.3756433355256</v>
      </c>
    </row>
    <row r="154" spans="1:11" x14ac:dyDescent="0.2">
      <c r="A154" s="18" t="s">
        <v>316</v>
      </c>
      <c r="B154" s="17" t="s">
        <v>317</v>
      </c>
      <c r="C154" s="19">
        <v>335.51470588235293</v>
      </c>
      <c r="D154" s="17">
        <v>167689.64000000001</v>
      </c>
      <c r="E154" s="17">
        <v>1116027.8999999999</v>
      </c>
      <c r="F154" s="17">
        <v>110733</v>
      </c>
      <c r="G154" s="20">
        <f t="shared" si="13"/>
        <v>1394450.54</v>
      </c>
      <c r="H154" s="32">
        <f t="shared" si="15"/>
        <v>499.79818189787426</v>
      </c>
      <c r="I154" s="32">
        <f t="shared" si="15"/>
        <v>3326.3158974358971</v>
      </c>
      <c r="J154" s="32">
        <f t="shared" si="15"/>
        <v>330.03918474687708</v>
      </c>
      <c r="K154" s="32">
        <f t="shared" si="15"/>
        <v>4156.153264080649</v>
      </c>
    </row>
    <row r="155" spans="1:11" x14ac:dyDescent="0.2">
      <c r="A155" s="18" t="s">
        <v>318</v>
      </c>
      <c r="B155" s="17" t="s">
        <v>319</v>
      </c>
      <c r="C155" s="19">
        <v>4363.9399408284025</v>
      </c>
      <c r="D155" s="17">
        <v>7654664.2299999995</v>
      </c>
      <c r="E155" s="17">
        <v>12287837.810000001</v>
      </c>
      <c r="F155" s="17">
        <v>1655603.84</v>
      </c>
      <c r="G155" s="20">
        <f t="shared" si="13"/>
        <v>21598105.879999999</v>
      </c>
      <c r="H155" s="32">
        <f t="shared" si="15"/>
        <v>1754.0718556605345</v>
      </c>
      <c r="I155" s="32">
        <f t="shared" si="15"/>
        <v>2815.7669391910586</v>
      </c>
      <c r="J155" s="32">
        <f t="shared" si="15"/>
        <v>379.38281975661619</v>
      </c>
      <c r="K155" s="32">
        <f t="shared" si="15"/>
        <v>4949.2216146082092</v>
      </c>
    </row>
    <row r="156" spans="1:11" x14ac:dyDescent="0.2">
      <c r="A156" s="18" t="s">
        <v>320</v>
      </c>
      <c r="B156" s="17" t="s">
        <v>321</v>
      </c>
      <c r="C156" s="19">
        <v>4120.8083832335333</v>
      </c>
      <c r="D156" s="17">
        <v>6419511.1400000006</v>
      </c>
      <c r="E156" s="17">
        <v>13008498.9</v>
      </c>
      <c r="F156" s="17">
        <v>1353854.66</v>
      </c>
      <c r="G156" s="20">
        <f t="shared" si="13"/>
        <v>20781864.699999999</v>
      </c>
      <c r="H156" s="32">
        <f t="shared" si="15"/>
        <v>1557.8281111345225</v>
      </c>
      <c r="I156" s="32">
        <f t="shared" si="15"/>
        <v>3156.7832546953896</v>
      </c>
      <c r="J156" s="32">
        <f t="shared" si="15"/>
        <v>328.5410371199186</v>
      </c>
      <c r="K156" s="32">
        <f t="shared" si="15"/>
        <v>5043.1524029498305</v>
      </c>
    </row>
    <row r="157" spans="1:11" x14ac:dyDescent="0.2">
      <c r="A157" s="18" t="s">
        <v>322</v>
      </c>
      <c r="B157" s="17" t="s">
        <v>323</v>
      </c>
      <c r="C157" s="19">
        <v>239.22781065088756</v>
      </c>
      <c r="D157" s="17">
        <v>231185.68</v>
      </c>
      <c r="E157" s="17">
        <v>791177.8</v>
      </c>
      <c r="F157" s="17">
        <v>81631</v>
      </c>
      <c r="G157" s="20">
        <f t="shared" si="13"/>
        <v>1103994.48</v>
      </c>
      <c r="H157" s="32">
        <f t="shared" si="15"/>
        <v>966.38296095672717</v>
      </c>
      <c r="I157" s="32">
        <f t="shared" si="15"/>
        <v>3307.2149841081391</v>
      </c>
      <c r="J157" s="32">
        <f t="shared" si="15"/>
        <v>341.22704955539893</v>
      </c>
      <c r="K157" s="32">
        <f t="shared" si="15"/>
        <v>4614.824994620265</v>
      </c>
    </row>
    <row r="158" spans="1:11" x14ac:dyDescent="0.2">
      <c r="A158" s="18" t="s">
        <v>324</v>
      </c>
      <c r="B158" s="17" t="s">
        <v>325</v>
      </c>
      <c r="C158" s="19">
        <v>2609.3667664670656</v>
      </c>
      <c r="D158" s="17">
        <v>2788970.28</v>
      </c>
      <c r="E158" s="17">
        <v>7879254.7500000009</v>
      </c>
      <c r="F158" s="17">
        <v>1309274.31</v>
      </c>
      <c r="G158" s="20">
        <f t="shared" si="13"/>
        <v>11977499.340000002</v>
      </c>
      <c r="H158" s="32">
        <f t="shared" si="15"/>
        <v>1068.8303062034115</v>
      </c>
      <c r="I158" s="32">
        <f t="shared" si="15"/>
        <v>3019.6041626865908</v>
      </c>
      <c r="J158" s="32">
        <f t="shared" si="15"/>
        <v>501.7594026357142</v>
      </c>
      <c r="K158" s="32">
        <f t="shared" si="15"/>
        <v>4590.1938715257174</v>
      </c>
    </row>
    <row r="159" spans="1:11" x14ac:dyDescent="0.2">
      <c r="A159" s="18" t="s">
        <v>326</v>
      </c>
      <c r="B159" s="17" t="s">
        <v>327</v>
      </c>
      <c r="C159" s="19">
        <v>1598.9472891566265</v>
      </c>
      <c r="D159" s="17">
        <v>1950404.67</v>
      </c>
      <c r="E159" s="17">
        <v>5062290.46</v>
      </c>
      <c r="F159" s="17">
        <v>707372.28</v>
      </c>
      <c r="G159" s="20">
        <f t="shared" si="13"/>
        <v>7720067.4100000001</v>
      </c>
      <c r="H159" s="32">
        <f t="shared" si="15"/>
        <v>1219.8054827865849</v>
      </c>
      <c r="I159" s="32">
        <f t="shared" si="15"/>
        <v>3166.0145986864472</v>
      </c>
      <c r="J159" s="32">
        <f t="shared" si="15"/>
        <v>442.39874872492351</v>
      </c>
      <c r="K159" s="32">
        <f t="shared" si="15"/>
        <v>4828.2188301979559</v>
      </c>
    </row>
    <row r="160" spans="1:11" x14ac:dyDescent="0.2">
      <c r="A160" s="18" t="s">
        <v>328</v>
      </c>
      <c r="B160" s="17" t="s">
        <v>329</v>
      </c>
      <c r="C160" s="19">
        <v>175.52727272727273</v>
      </c>
      <c r="D160" s="17">
        <v>295610.03000000003</v>
      </c>
      <c r="E160" s="17">
        <v>523348</v>
      </c>
      <c r="F160" s="17">
        <v>61585</v>
      </c>
      <c r="G160" s="20">
        <f t="shared" si="13"/>
        <v>880543.03</v>
      </c>
      <c r="H160" s="32">
        <f t="shared" si="15"/>
        <v>1684.1259218976591</v>
      </c>
      <c r="I160" s="32">
        <f t="shared" si="15"/>
        <v>2981.5765485808993</v>
      </c>
      <c r="J160" s="32">
        <f t="shared" si="15"/>
        <v>350.8571576548581</v>
      </c>
      <c r="K160" s="32">
        <f t="shared" si="15"/>
        <v>5016.5596281334165</v>
      </c>
    </row>
    <row r="161" spans="1:11" x14ac:dyDescent="0.2">
      <c r="A161" s="18" t="s">
        <v>330</v>
      </c>
      <c r="B161" s="17" t="s">
        <v>331</v>
      </c>
      <c r="C161" s="19">
        <v>1371.4953416149069</v>
      </c>
      <c r="D161" s="17">
        <v>1084857.79</v>
      </c>
      <c r="E161" s="17">
        <v>4740225.72</v>
      </c>
      <c r="F161" s="17">
        <v>719133.41</v>
      </c>
      <c r="G161" s="20">
        <f t="shared" si="13"/>
        <v>6544216.9199999999</v>
      </c>
      <c r="H161" s="32">
        <f t="shared" si="15"/>
        <v>791.0036272690528</v>
      </c>
      <c r="I161" s="32">
        <f t="shared" si="15"/>
        <v>3456.2463146382133</v>
      </c>
      <c r="J161" s="32">
        <f t="shared" si="15"/>
        <v>524.34258300377132</v>
      </c>
      <c r="K161" s="32">
        <f t="shared" si="15"/>
        <v>4771.5925249110378</v>
      </c>
    </row>
    <row r="162" spans="1:11" x14ac:dyDescent="0.2">
      <c r="A162" s="18" t="s">
        <v>332</v>
      </c>
      <c r="B162" s="17" t="s">
        <v>333</v>
      </c>
      <c r="C162" s="19">
        <v>2283.6024844720496</v>
      </c>
      <c r="D162" s="17">
        <v>1961225.73</v>
      </c>
      <c r="E162" s="17">
        <v>7048162.46</v>
      </c>
      <c r="F162" s="17">
        <v>1024607.26</v>
      </c>
      <c r="G162" s="20">
        <f t="shared" ref="G162:G177" si="16">D162+E162+F162</f>
        <v>10033995.449999999</v>
      </c>
      <c r="H162" s="32">
        <f t="shared" si="15"/>
        <v>858.82974087472121</v>
      </c>
      <c r="I162" s="32">
        <f t="shared" si="15"/>
        <v>3086.4226624054836</v>
      </c>
      <c r="J162" s="32">
        <f t="shared" si="15"/>
        <v>448.68021775553501</v>
      </c>
      <c r="K162" s="32">
        <f t="shared" si="15"/>
        <v>4393.9326210357394</v>
      </c>
    </row>
    <row r="163" spans="1:11" x14ac:dyDescent="0.2">
      <c r="A163" s="18" t="s">
        <v>334</v>
      </c>
      <c r="B163" s="17" t="s">
        <v>335</v>
      </c>
      <c r="C163" s="19">
        <v>1759.7771084337348</v>
      </c>
      <c r="D163" s="17">
        <v>937331.65</v>
      </c>
      <c r="E163" s="17">
        <v>5743196.0200000005</v>
      </c>
      <c r="F163" s="17">
        <v>885459.12</v>
      </c>
      <c r="G163" s="20">
        <f t="shared" si="16"/>
        <v>7565986.790000001</v>
      </c>
      <c r="H163" s="32">
        <f t="shared" ref="H163:K178" si="17">D163/$C163</f>
        <v>532.64225651523509</v>
      </c>
      <c r="I163" s="32">
        <f t="shared" si="17"/>
        <v>3263.5928677988386</v>
      </c>
      <c r="J163" s="32">
        <f t="shared" si="17"/>
        <v>503.16549508255088</v>
      </c>
      <c r="K163" s="32">
        <f t="shared" si="17"/>
        <v>4299.4006193966252</v>
      </c>
    </row>
    <row r="164" spans="1:11" x14ac:dyDescent="0.2">
      <c r="A164" s="18" t="s">
        <v>336</v>
      </c>
      <c r="B164" s="17" t="s">
        <v>337</v>
      </c>
      <c r="C164" s="19">
        <v>1635.3900602409637</v>
      </c>
      <c r="D164" s="17">
        <v>1199298.8700000001</v>
      </c>
      <c r="E164" s="17">
        <v>4975208.12</v>
      </c>
      <c r="F164" s="17">
        <v>1070138.56</v>
      </c>
      <c r="G164" s="20">
        <f t="shared" si="16"/>
        <v>7244645.5500000007</v>
      </c>
      <c r="H164" s="32">
        <f t="shared" si="17"/>
        <v>733.34117600255649</v>
      </c>
      <c r="I164" s="32">
        <f t="shared" si="17"/>
        <v>3042.2149681323958</v>
      </c>
      <c r="J164" s="32">
        <f t="shared" si="17"/>
        <v>654.36288627211195</v>
      </c>
      <c r="K164" s="32">
        <f t="shared" si="17"/>
        <v>4429.9190304070644</v>
      </c>
    </row>
    <row r="165" spans="1:11" x14ac:dyDescent="0.2">
      <c r="A165" s="18" t="s">
        <v>338</v>
      </c>
      <c r="B165" s="17" t="s">
        <v>339</v>
      </c>
      <c r="C165" s="19">
        <v>1116.7799401197606</v>
      </c>
      <c r="D165" s="17">
        <v>1399678.5</v>
      </c>
      <c r="E165" s="17">
        <v>3079112.21</v>
      </c>
      <c r="F165" s="17">
        <v>636670</v>
      </c>
      <c r="G165" s="20">
        <f t="shared" si="16"/>
        <v>5115460.71</v>
      </c>
      <c r="H165" s="32">
        <f t="shared" si="17"/>
        <v>1253.3162977926538</v>
      </c>
      <c r="I165" s="32">
        <f t="shared" si="17"/>
        <v>2757.1342387022137</v>
      </c>
      <c r="J165" s="32">
        <f t="shared" si="17"/>
        <v>570.09440904868438</v>
      </c>
      <c r="K165" s="32">
        <f t="shared" si="17"/>
        <v>4580.5449455435519</v>
      </c>
    </row>
    <row r="166" spans="1:11" x14ac:dyDescent="0.2">
      <c r="A166" s="18" t="s">
        <v>340</v>
      </c>
      <c r="B166" s="17" t="s">
        <v>341</v>
      </c>
      <c r="C166" s="19">
        <v>2659.1159638554218</v>
      </c>
      <c r="D166" s="17">
        <v>3052969.52</v>
      </c>
      <c r="E166" s="17">
        <v>8942575.0299999993</v>
      </c>
      <c r="F166" s="17">
        <v>916953.2</v>
      </c>
      <c r="G166" s="20">
        <f t="shared" si="16"/>
        <v>12912497.749999998</v>
      </c>
      <c r="H166" s="32">
        <f t="shared" si="17"/>
        <v>1148.1144716883782</v>
      </c>
      <c r="I166" s="32">
        <f t="shared" si="17"/>
        <v>3362.9879823045635</v>
      </c>
      <c r="J166" s="32">
        <f t="shared" si="17"/>
        <v>344.83385172511242</v>
      </c>
      <c r="K166" s="32">
        <f t="shared" si="17"/>
        <v>4855.9363057180535</v>
      </c>
    </row>
    <row r="167" spans="1:11" x14ac:dyDescent="0.2">
      <c r="A167" s="18" t="s">
        <v>342</v>
      </c>
      <c r="B167" s="17" t="s">
        <v>343</v>
      </c>
      <c r="C167" s="19">
        <v>853.33928571428567</v>
      </c>
      <c r="D167" s="17">
        <v>1272329.6200000001</v>
      </c>
      <c r="E167" s="17">
        <v>2666488.7799999998</v>
      </c>
      <c r="F167" s="17">
        <v>225343</v>
      </c>
      <c r="G167" s="20">
        <f t="shared" si="16"/>
        <v>4164161.4</v>
      </c>
      <c r="H167" s="32">
        <f t="shared" si="17"/>
        <v>1491.0008730407853</v>
      </c>
      <c r="I167" s="32">
        <f t="shared" si="17"/>
        <v>3124.7697423985601</v>
      </c>
      <c r="J167" s="32">
        <f t="shared" si="17"/>
        <v>264.07198610500768</v>
      </c>
      <c r="K167" s="32">
        <f t="shared" si="17"/>
        <v>4879.8426015443529</v>
      </c>
    </row>
    <row r="168" spans="1:11" x14ac:dyDescent="0.2">
      <c r="A168" s="18" t="s">
        <v>344</v>
      </c>
      <c r="B168" s="17" t="s">
        <v>345</v>
      </c>
      <c r="C168" s="19">
        <v>9353.2049689440992</v>
      </c>
      <c r="D168" s="17">
        <v>10875601.249999998</v>
      </c>
      <c r="E168" s="17">
        <v>26217508.07</v>
      </c>
      <c r="F168" s="17">
        <v>2730095.95</v>
      </c>
      <c r="G168" s="20">
        <f t="shared" si="16"/>
        <v>39823205.270000003</v>
      </c>
      <c r="H168" s="32">
        <f t="shared" si="17"/>
        <v>1162.7673386941465</v>
      </c>
      <c r="I168" s="32">
        <f t="shared" si="17"/>
        <v>2803.0507357693182</v>
      </c>
      <c r="J168" s="32">
        <f t="shared" si="17"/>
        <v>291.8888187594381</v>
      </c>
      <c r="K168" s="32">
        <f t="shared" si="17"/>
        <v>4257.7068932229031</v>
      </c>
    </row>
    <row r="169" spans="1:11" x14ac:dyDescent="0.2">
      <c r="A169" s="18" t="s">
        <v>346</v>
      </c>
      <c r="B169" s="17" t="s">
        <v>347</v>
      </c>
      <c r="C169" s="19">
        <v>1646.9590643274853</v>
      </c>
      <c r="D169" s="17">
        <v>1326356.2</v>
      </c>
      <c r="E169" s="17">
        <v>5062987.46</v>
      </c>
      <c r="F169" s="17">
        <v>1062983.56</v>
      </c>
      <c r="G169" s="20">
        <f t="shared" si="16"/>
        <v>7452327.2200000007</v>
      </c>
      <c r="H169" s="32">
        <f t="shared" si="17"/>
        <v>805.33647054646167</v>
      </c>
      <c r="I169" s="32">
        <f t="shared" si="17"/>
        <v>3074.142867095125</v>
      </c>
      <c r="J169" s="32">
        <f t="shared" si="17"/>
        <v>645.42196768810152</v>
      </c>
      <c r="K169" s="32">
        <f t="shared" si="17"/>
        <v>4524.9013053296885</v>
      </c>
    </row>
    <row r="170" spans="1:11" x14ac:dyDescent="0.2">
      <c r="A170" s="18" t="s">
        <v>348</v>
      </c>
      <c r="B170" s="17" t="s">
        <v>349</v>
      </c>
      <c r="C170" s="19">
        <v>2542.4174698795177</v>
      </c>
      <c r="D170" s="17">
        <v>1648342.15</v>
      </c>
      <c r="E170" s="17">
        <v>9029488.8900000006</v>
      </c>
      <c r="F170" s="17">
        <v>1878758.57</v>
      </c>
      <c r="G170" s="20">
        <f t="shared" si="16"/>
        <v>12556589.610000001</v>
      </c>
      <c r="H170" s="32">
        <f t="shared" si="17"/>
        <v>648.33654170812201</v>
      </c>
      <c r="I170" s="32">
        <f t="shared" si="17"/>
        <v>3551.5366760077754</v>
      </c>
      <c r="J170" s="32">
        <f t="shared" si="17"/>
        <v>738.96541077851873</v>
      </c>
      <c r="K170" s="32">
        <f t="shared" si="17"/>
        <v>4938.8386284944163</v>
      </c>
    </row>
    <row r="171" spans="1:11" x14ac:dyDescent="0.2">
      <c r="A171" s="18" t="s">
        <v>350</v>
      </c>
      <c r="B171" s="17" t="s">
        <v>351</v>
      </c>
      <c r="C171" s="19">
        <v>1892.0446428571429</v>
      </c>
      <c r="D171" s="17">
        <v>2244498.73</v>
      </c>
      <c r="E171" s="17">
        <v>5688573.2999999998</v>
      </c>
      <c r="F171" s="17">
        <v>694997</v>
      </c>
      <c r="G171" s="20">
        <f t="shared" si="16"/>
        <v>8628069.0299999993</v>
      </c>
      <c r="H171" s="32">
        <f t="shared" si="17"/>
        <v>1186.2821199665893</v>
      </c>
      <c r="I171" s="32">
        <f t="shared" si="17"/>
        <v>3006.5745654974539</v>
      </c>
      <c r="J171" s="32">
        <f t="shared" si="17"/>
        <v>367.32589932471012</v>
      </c>
      <c r="K171" s="32">
        <f t="shared" si="17"/>
        <v>4560.182584788753</v>
      </c>
    </row>
    <row r="172" spans="1:11" x14ac:dyDescent="0.2">
      <c r="A172" s="18" t="s">
        <v>352</v>
      </c>
      <c r="B172" s="17" t="s">
        <v>353</v>
      </c>
      <c r="C172" s="19">
        <v>187.3855421686747</v>
      </c>
      <c r="D172" s="17">
        <v>142876.63</v>
      </c>
      <c r="E172" s="17">
        <v>842197.19</v>
      </c>
      <c r="F172" s="17">
        <v>99017.73</v>
      </c>
      <c r="G172" s="20">
        <f t="shared" si="16"/>
        <v>1084091.55</v>
      </c>
      <c r="H172" s="32">
        <f t="shared" si="17"/>
        <v>762.47413939432909</v>
      </c>
      <c r="I172" s="32">
        <f t="shared" si="17"/>
        <v>4494.4619539638652</v>
      </c>
      <c r="J172" s="32">
        <f t="shared" si="17"/>
        <v>528.41712788529537</v>
      </c>
      <c r="K172" s="32">
        <f t="shared" si="17"/>
        <v>5785.3532212434902</v>
      </c>
    </row>
    <row r="173" spans="1:11" x14ac:dyDescent="0.2">
      <c r="A173" s="18" t="s">
        <v>354</v>
      </c>
      <c r="B173" s="17" t="s">
        <v>355</v>
      </c>
      <c r="C173" s="19">
        <v>3721.9472049689443</v>
      </c>
      <c r="D173" s="17">
        <v>2251884.91</v>
      </c>
      <c r="E173" s="17">
        <v>14357929.51</v>
      </c>
      <c r="F173" s="17">
        <v>3509745.19</v>
      </c>
      <c r="G173" s="20">
        <f t="shared" si="16"/>
        <v>20119559.609999999</v>
      </c>
      <c r="H173" s="32">
        <f t="shared" si="17"/>
        <v>605.02870835826104</v>
      </c>
      <c r="I173" s="32">
        <f t="shared" si="17"/>
        <v>3857.6392192859707</v>
      </c>
      <c r="J173" s="32">
        <f t="shared" si="17"/>
        <v>942.98629097004755</v>
      </c>
      <c r="K173" s="32">
        <f t="shared" si="17"/>
        <v>5405.6542186142797</v>
      </c>
    </row>
    <row r="174" spans="1:11" x14ac:dyDescent="0.2">
      <c r="A174" s="18" t="s">
        <v>356</v>
      </c>
      <c r="B174" s="17" t="s">
        <v>357</v>
      </c>
      <c r="C174" s="19">
        <v>893.57055214723925</v>
      </c>
      <c r="D174" s="17">
        <v>620844.01</v>
      </c>
      <c r="E174" s="17">
        <v>3147224.54</v>
      </c>
      <c r="F174" s="17">
        <v>572052.68999999994</v>
      </c>
      <c r="G174" s="20">
        <f t="shared" si="16"/>
        <v>4340121.24</v>
      </c>
      <c r="H174" s="32">
        <f t="shared" si="17"/>
        <v>694.79014108972069</v>
      </c>
      <c r="I174" s="32">
        <f t="shared" si="17"/>
        <v>3522.0772802295883</v>
      </c>
      <c r="J174" s="32">
        <f t="shared" si="17"/>
        <v>640.1874912119298</v>
      </c>
      <c r="K174" s="32">
        <f t="shared" si="17"/>
        <v>4857.0549125312391</v>
      </c>
    </row>
    <row r="175" spans="1:11" x14ac:dyDescent="0.2">
      <c r="A175" s="18" t="s">
        <v>358</v>
      </c>
      <c r="B175" s="17" t="s">
        <v>359</v>
      </c>
      <c r="C175" s="19">
        <v>579.13905325443784</v>
      </c>
      <c r="D175" s="17">
        <v>713026.57</v>
      </c>
      <c r="E175" s="17">
        <v>1938714.67</v>
      </c>
      <c r="F175" s="17">
        <v>500332</v>
      </c>
      <c r="G175" s="20">
        <f t="shared" si="16"/>
        <v>3152073.2399999998</v>
      </c>
      <c r="H175" s="32">
        <f t="shared" si="17"/>
        <v>1231.183713122417</v>
      </c>
      <c r="I175" s="32">
        <f t="shared" si="17"/>
        <v>3347.5806183428781</v>
      </c>
      <c r="J175" s="32">
        <f t="shared" si="17"/>
        <v>863.92377994268179</v>
      </c>
      <c r="K175" s="32">
        <f t="shared" si="17"/>
        <v>5442.6881114079761</v>
      </c>
    </row>
    <row r="176" spans="1:11" x14ac:dyDescent="0.2">
      <c r="A176" s="18" t="s">
        <v>360</v>
      </c>
      <c r="B176" s="17" t="s">
        <v>361</v>
      </c>
      <c r="C176" s="19">
        <v>1317.7136363636364</v>
      </c>
      <c r="D176" s="17">
        <v>544023.75</v>
      </c>
      <c r="E176" s="17">
        <v>5554357.8300000001</v>
      </c>
      <c r="F176" s="17">
        <v>1144661.3600000001</v>
      </c>
      <c r="G176" s="20">
        <f t="shared" si="16"/>
        <v>7243042.9400000004</v>
      </c>
      <c r="H176" s="32">
        <f t="shared" si="17"/>
        <v>412.8543068745106</v>
      </c>
      <c r="I176" s="32">
        <f t="shared" si="17"/>
        <v>4215.1478718303397</v>
      </c>
      <c r="J176" s="32">
        <f t="shared" si="17"/>
        <v>868.67231878908717</v>
      </c>
      <c r="K176" s="32">
        <f t="shared" si="17"/>
        <v>5496.6744974939375</v>
      </c>
    </row>
    <row r="177" spans="1:11" x14ac:dyDescent="0.2">
      <c r="A177" s="18" t="s">
        <v>362</v>
      </c>
      <c r="B177" s="17" t="s">
        <v>363</v>
      </c>
      <c r="C177" s="19">
        <v>3458.8704968944103</v>
      </c>
      <c r="D177" s="17">
        <v>5533580.3499999996</v>
      </c>
      <c r="E177" s="17">
        <v>8302026.04</v>
      </c>
      <c r="F177" s="17">
        <v>980152.68</v>
      </c>
      <c r="G177" s="20">
        <f t="shared" si="16"/>
        <v>14815759.07</v>
      </c>
      <c r="H177" s="32">
        <f t="shared" si="17"/>
        <v>1599.8229349634203</v>
      </c>
      <c r="I177" s="32">
        <f t="shared" si="17"/>
        <v>2400.2130312349295</v>
      </c>
      <c r="J177" s="32">
        <f t="shared" si="17"/>
        <v>283.3736275700528</v>
      </c>
      <c r="K177" s="32">
        <f t="shared" si="17"/>
        <v>4283.4095937684033</v>
      </c>
    </row>
    <row r="178" spans="1:11" ht="12" x14ac:dyDescent="0.25">
      <c r="B178" s="22" t="s">
        <v>364</v>
      </c>
      <c r="C178" s="19">
        <f t="shared" ref="C178:G178" si="18">SUM(C2:C177)</f>
        <v>577499.62738070916</v>
      </c>
      <c r="D178" s="17">
        <f t="shared" si="18"/>
        <v>733875059.41000021</v>
      </c>
      <c r="E178" s="17">
        <f t="shared" si="18"/>
        <v>1764904995.7200005</v>
      </c>
      <c r="F178" s="17">
        <f t="shared" si="18"/>
        <v>316728725.30999994</v>
      </c>
      <c r="G178" s="17">
        <f t="shared" si="18"/>
        <v>2815508780.4400001</v>
      </c>
      <c r="H178" s="32">
        <f t="shared" si="17"/>
        <v>1270.7801435968763</v>
      </c>
      <c r="I178" s="32">
        <f t="shared" si="17"/>
        <v>3056.1145185925975</v>
      </c>
      <c r="J178" s="32">
        <f t="shared" si="17"/>
        <v>548.44836306916022</v>
      </c>
      <c r="K178" s="32">
        <f t="shared" si="17"/>
        <v>4875.3430252586331</v>
      </c>
    </row>
    <row r="179" spans="1:11" x14ac:dyDescent="0.2">
      <c r="B179" s="21" t="s">
        <v>365</v>
      </c>
      <c r="D179" s="20">
        <f>D178/$C$178</f>
        <v>1270.7801435968763</v>
      </c>
      <c r="E179" s="20">
        <f t="shared" ref="E179:G179" si="19">E178/$C$178</f>
        <v>3056.1145185925975</v>
      </c>
      <c r="F179" s="20">
        <f t="shared" si="19"/>
        <v>548.44836306916022</v>
      </c>
      <c r="G179" s="20">
        <f t="shared" si="19"/>
        <v>4875.3430252586331</v>
      </c>
      <c r="H179" s="32"/>
      <c r="I179" s="32"/>
      <c r="J179" s="32"/>
      <c r="K179" s="32"/>
    </row>
    <row r="180" spans="1:11" x14ac:dyDescent="0.2">
      <c r="B180" s="21" t="s">
        <v>366</v>
      </c>
      <c r="C180" s="30"/>
      <c r="D180" s="31">
        <f>D178/$G$178</f>
        <v>0.26065450923413996</v>
      </c>
      <c r="E180" s="31">
        <f t="shared" ref="E180:G180" si="20">E178/$G$178</f>
        <v>0.62685117801130985</v>
      </c>
      <c r="F180" s="31">
        <f t="shared" si="20"/>
        <v>0.11249431275455032</v>
      </c>
      <c r="G180" s="31">
        <f t="shared" si="20"/>
        <v>1</v>
      </c>
      <c r="H180" s="32"/>
      <c r="I180" s="32"/>
      <c r="J180" s="32"/>
      <c r="K180" s="32"/>
    </row>
    <row r="181" spans="1:11" x14ac:dyDescent="0.2">
      <c r="B181" s="21"/>
      <c r="D181" s="21"/>
      <c r="E181" s="21"/>
      <c r="F181" s="21"/>
      <c r="G181" s="20">
        <f>SUM(D180:F180)</f>
        <v>1.0000000000000002</v>
      </c>
    </row>
    <row r="182" spans="1:11" x14ac:dyDescent="0.2">
      <c r="B182" s="21"/>
    </row>
    <row r="183" spans="1:11" x14ac:dyDescent="0.2">
      <c r="B183" s="21"/>
    </row>
    <row r="184" spans="1:11" x14ac:dyDescent="0.2">
      <c r="B184" s="21"/>
    </row>
    <row r="186" spans="1:11" x14ac:dyDescent="0.2">
      <c r="D186" s="23">
        <f>D183/D178</f>
        <v>0</v>
      </c>
    </row>
  </sheetData>
  <printOptions horizontalCentered="1" gridLines="1" gridLinesSet="0"/>
  <pageMargins left="0.25" right="0.25" top="1" bottom="1" header="0.5" footer="0.5"/>
  <pageSetup fitToHeight="6" orientation="portrait" horizontalDpi="4294967292" verticalDpi="0" r:id="rId1"/>
  <headerFooter alignWithMargins="0">
    <oddHeader>&amp;L&amp;F&amp;C&amp;"MS Sans Serif,Bold"&amp;12REVENUE RECEIPTS-1993-94&amp;R&amp;D</oddHeader>
    <oddFooter>&amp;LKDE-Division of Finance&amp;CPage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pane xSplit="4" ySplit="1" topLeftCell="T2" activePane="bottomRight" state="frozen"/>
      <selection pane="topRight" activeCell="E1" sqref="E1"/>
      <selection pane="bottomLeft" activeCell="A2" sqref="A2"/>
      <selection pane="bottomRight" activeCell="W178" sqref="V2:W178"/>
    </sheetView>
  </sheetViews>
  <sheetFormatPr defaultRowHeight="12.6" x14ac:dyDescent="0.25"/>
  <cols>
    <col min="1" max="1" width="3.6640625" style="13" customWidth="1"/>
    <col min="4" max="4" width="18.88671875" style="1" customWidth="1"/>
    <col min="5" max="5" width="13" style="1" customWidth="1"/>
    <col min="6" max="6" width="12" style="1" customWidth="1"/>
    <col min="7" max="9" width="11" style="1" customWidth="1"/>
    <col min="10" max="10" width="10.88671875" style="1" customWidth="1"/>
    <col min="11" max="11" width="9.88671875" style="1" customWidth="1"/>
    <col min="12" max="12" width="10.88671875" style="1" customWidth="1"/>
    <col min="13" max="13" width="12.33203125" style="1" customWidth="1"/>
    <col min="14" max="14" width="10" style="1" customWidth="1"/>
    <col min="15" max="15" width="11" style="1" customWidth="1"/>
    <col min="16" max="16" width="10.44140625" style="1" customWidth="1"/>
    <col min="17" max="17" width="9.5546875" style="1" customWidth="1"/>
    <col min="18" max="18" width="12.33203125" style="1" customWidth="1"/>
    <col min="19" max="19" width="10.88671875" style="1" hidden="1" customWidth="1"/>
    <col min="20" max="20" width="12.33203125" style="1" customWidth="1"/>
    <col min="21" max="21" width="11.33203125" customWidth="1"/>
    <col min="22" max="22" width="14.44140625" style="11" customWidth="1"/>
    <col min="23" max="23" width="12.88671875" style="10" customWidth="1"/>
    <col min="24" max="24" width="15.88671875" customWidth="1"/>
    <col min="26" max="26" width="8.88671875" style="16"/>
  </cols>
  <sheetData>
    <row r="1" spans="1:27" s="5" customFormat="1" ht="49.5" customHeight="1" x14ac:dyDescent="0.25">
      <c r="A1" s="13" t="s">
        <v>367</v>
      </c>
      <c r="B1" t="s">
        <v>368</v>
      </c>
      <c r="C1" s="5" t="s">
        <v>369</v>
      </c>
      <c r="D1" s="6" t="s">
        <v>370</v>
      </c>
      <c r="E1" s="6" t="s">
        <v>371</v>
      </c>
      <c r="F1" s="6" t="s">
        <v>372</v>
      </c>
      <c r="G1" s="6" t="s">
        <v>373</v>
      </c>
      <c r="H1" s="6" t="s">
        <v>374</v>
      </c>
      <c r="I1" s="6" t="s">
        <v>375</v>
      </c>
      <c r="J1" s="6" t="s">
        <v>376</v>
      </c>
      <c r="K1" s="6" t="s">
        <v>377</v>
      </c>
      <c r="L1" s="6" t="s">
        <v>378</v>
      </c>
      <c r="M1" s="6" t="s">
        <v>379</v>
      </c>
      <c r="N1" s="6" t="s">
        <v>380</v>
      </c>
      <c r="O1" s="6" t="s">
        <v>381</v>
      </c>
      <c r="P1" s="6" t="s">
        <v>382</v>
      </c>
      <c r="Q1" s="6" t="s">
        <v>383</v>
      </c>
      <c r="R1" s="6" t="s">
        <v>384</v>
      </c>
      <c r="S1" s="6" t="s">
        <v>385</v>
      </c>
      <c r="T1" s="6" t="s">
        <v>386</v>
      </c>
      <c r="U1" s="3" t="s">
        <v>387</v>
      </c>
      <c r="V1" s="8" t="s">
        <v>388</v>
      </c>
      <c r="W1" s="8" t="s">
        <v>389</v>
      </c>
      <c r="X1" s="5" t="s">
        <v>390</v>
      </c>
      <c r="Y1" s="5" t="s">
        <v>11</v>
      </c>
      <c r="Z1" s="15" t="s">
        <v>391</v>
      </c>
    </row>
    <row r="2" spans="1:27" x14ac:dyDescent="0.25">
      <c r="A2" s="13" t="s">
        <v>12</v>
      </c>
      <c r="B2" s="12">
        <v>0</v>
      </c>
      <c r="C2">
        <v>1</v>
      </c>
      <c r="D2" s="1" t="s">
        <v>13</v>
      </c>
      <c r="E2" s="1">
        <v>285928.21999999997</v>
      </c>
      <c r="F2" s="1">
        <v>7304833.4400000004</v>
      </c>
      <c r="G2" s="1">
        <v>63108.39</v>
      </c>
      <c r="H2" s="1">
        <v>36043.51</v>
      </c>
      <c r="I2" s="1">
        <v>774495.59</v>
      </c>
      <c r="J2" s="1">
        <v>574387.56000000006</v>
      </c>
      <c r="K2" s="1">
        <v>249132</v>
      </c>
      <c r="L2" s="1">
        <v>376047.04</v>
      </c>
      <c r="M2" s="1">
        <v>9663975.75</v>
      </c>
      <c r="N2" s="1">
        <v>10894.08</v>
      </c>
      <c r="O2" s="1">
        <v>4814.13</v>
      </c>
      <c r="P2" s="1">
        <v>131775.35</v>
      </c>
      <c r="Q2" s="1">
        <v>0</v>
      </c>
      <c r="R2" s="1">
        <v>9811459.3100000005</v>
      </c>
      <c r="S2" s="1">
        <v>2927130.41</v>
      </c>
      <c r="T2" s="1">
        <v>12738589.720000001</v>
      </c>
      <c r="U2" s="4">
        <v>2413.1810240963855</v>
      </c>
      <c r="V2" s="9">
        <f>M2/U2</f>
        <v>4004.6625816721194</v>
      </c>
      <c r="W2" s="10">
        <f>T2/U2</f>
        <v>5278.754305127175</v>
      </c>
      <c r="X2">
        <v>13691566.16</v>
      </c>
      <c r="Y2">
        <v>2439.1999999999998</v>
      </c>
      <c r="Z2" s="16">
        <v>5613.1379796654637</v>
      </c>
      <c r="AA2" s="14">
        <f>Z2/W2-1</f>
        <v>6.3345186233332962E-2</v>
      </c>
    </row>
    <row r="3" spans="1:27" x14ac:dyDescent="0.25">
      <c r="A3" s="13" t="s">
        <v>392</v>
      </c>
      <c r="B3" s="12">
        <v>0</v>
      </c>
      <c r="C3">
        <v>5</v>
      </c>
      <c r="D3" s="1" t="s">
        <v>15</v>
      </c>
      <c r="E3" s="1">
        <v>229643.09</v>
      </c>
      <c r="F3" s="1">
        <v>6857343.7699999996</v>
      </c>
      <c r="G3" s="1">
        <v>63588.61</v>
      </c>
      <c r="H3" s="1">
        <v>312207.81</v>
      </c>
      <c r="I3" s="1">
        <v>618358.9</v>
      </c>
      <c r="J3" s="1">
        <v>607212.32999999996</v>
      </c>
      <c r="K3" s="1">
        <v>99300.13</v>
      </c>
      <c r="L3" s="1">
        <v>405664.53</v>
      </c>
      <c r="M3" s="1">
        <v>9193319.1699999999</v>
      </c>
      <c r="N3" s="1">
        <v>1185.55</v>
      </c>
      <c r="O3" s="1">
        <v>36640.879999999997</v>
      </c>
      <c r="P3" s="1">
        <v>156527.29999999999</v>
      </c>
      <c r="Q3" s="1">
        <v>0</v>
      </c>
      <c r="R3" s="1">
        <v>9387672.9000000004</v>
      </c>
      <c r="S3" s="1">
        <v>2231665.66</v>
      </c>
      <c r="T3" s="1">
        <v>11619338.560000001</v>
      </c>
      <c r="U3" s="4">
        <v>2540.4875776397516</v>
      </c>
      <c r="V3" s="9">
        <f>M3/U3</f>
        <v>3618.7223472043438</v>
      </c>
      <c r="W3" s="10">
        <f>T3/U3</f>
        <v>4573.6647808350972</v>
      </c>
      <c r="X3">
        <v>12031838.82</v>
      </c>
      <c r="Y3">
        <v>2598</v>
      </c>
      <c r="Z3" s="16">
        <v>4631.1927713625864</v>
      </c>
      <c r="AA3" s="14">
        <f t="shared" ref="AA3:AA18" si="0">Z3/W3-1</f>
        <v>1.2578095090953534E-2</v>
      </c>
    </row>
    <row r="4" spans="1:27" x14ac:dyDescent="0.25">
      <c r="A4" s="13" t="s">
        <v>393</v>
      </c>
      <c r="B4" s="12">
        <v>1</v>
      </c>
      <c r="C4">
        <v>6</v>
      </c>
      <c r="D4" s="1" t="s">
        <v>17</v>
      </c>
      <c r="E4" s="1">
        <v>145361.01</v>
      </c>
      <c r="F4" s="1">
        <v>1902526.24</v>
      </c>
      <c r="G4" s="1">
        <v>7644.81</v>
      </c>
      <c r="H4" s="1">
        <v>82.5</v>
      </c>
      <c r="I4" s="1">
        <v>0</v>
      </c>
      <c r="J4" s="1">
        <v>141430.41</v>
      </c>
      <c r="K4" s="1">
        <v>84290.03</v>
      </c>
      <c r="L4" s="1">
        <v>162225.12</v>
      </c>
      <c r="M4" s="1">
        <v>2443560.12</v>
      </c>
      <c r="N4" s="1">
        <v>40841.660000000003</v>
      </c>
      <c r="O4" s="1">
        <v>0</v>
      </c>
      <c r="P4" s="1">
        <v>100947.55</v>
      </c>
      <c r="Q4" s="1">
        <v>0</v>
      </c>
      <c r="R4" s="1">
        <v>2585349.33</v>
      </c>
      <c r="S4" s="1">
        <v>445770.74</v>
      </c>
      <c r="T4" s="1">
        <v>3031120.07</v>
      </c>
      <c r="U4" s="4">
        <v>355.61695906432749</v>
      </c>
      <c r="V4" s="9">
        <f t="shared" ref="V4:V18" si="1">M4/U4</f>
        <v>6871.3261775515748</v>
      </c>
      <c r="W4" s="10">
        <f t="shared" ref="W4:W18" si="2">T4/U4</f>
        <v>8523.5532016674752</v>
      </c>
      <c r="X4">
        <v>3254145.18</v>
      </c>
      <c r="Y4">
        <v>352.2</v>
      </c>
      <c r="Z4" s="16">
        <v>9239.480919931857</v>
      </c>
      <c r="AA4" s="14">
        <f t="shared" si="0"/>
        <v>8.3994045831065289E-2</v>
      </c>
    </row>
    <row r="5" spans="1:27" x14ac:dyDescent="0.25">
      <c r="A5" s="13" t="s">
        <v>394</v>
      </c>
      <c r="B5" s="12">
        <v>0</v>
      </c>
      <c r="C5">
        <v>11</v>
      </c>
      <c r="D5" s="1" t="s">
        <v>19</v>
      </c>
      <c r="E5" s="1">
        <v>333979.46999999997</v>
      </c>
      <c r="F5" s="1">
        <v>7442711.7800000003</v>
      </c>
      <c r="G5" s="1">
        <v>73365.05</v>
      </c>
      <c r="H5" s="1">
        <v>39382.92</v>
      </c>
      <c r="I5" s="1">
        <v>811990.25</v>
      </c>
      <c r="J5" s="1">
        <v>469091.86</v>
      </c>
      <c r="K5" s="1">
        <v>280966.09000000003</v>
      </c>
      <c r="L5" s="1">
        <v>353425.87</v>
      </c>
      <c r="M5" s="1">
        <v>9804913.290000001</v>
      </c>
      <c r="N5" s="1">
        <v>613.41</v>
      </c>
      <c r="O5" s="1">
        <v>40475</v>
      </c>
      <c r="P5" s="1">
        <v>392793.79</v>
      </c>
      <c r="Q5" s="1">
        <v>0</v>
      </c>
      <c r="R5" s="1">
        <v>10238795.49</v>
      </c>
      <c r="S5" s="1">
        <v>1936731.27</v>
      </c>
      <c r="T5" s="1">
        <v>12175526.76</v>
      </c>
      <c r="U5" s="4">
        <v>2713.2114705882354</v>
      </c>
      <c r="V5" s="9">
        <f t="shared" si="1"/>
        <v>3613.7667101467232</v>
      </c>
      <c r="W5" s="10">
        <f t="shared" si="2"/>
        <v>4487.4964196433593</v>
      </c>
      <c r="X5">
        <v>13480852.189999999</v>
      </c>
      <c r="Y5">
        <v>2787.2</v>
      </c>
      <c r="Z5" s="16">
        <v>4836.7006996268647</v>
      </c>
      <c r="AA5" s="14">
        <f t="shared" si="0"/>
        <v>7.7817171832141208E-2</v>
      </c>
    </row>
    <row r="6" spans="1:27" x14ac:dyDescent="0.25">
      <c r="A6" s="13" t="s">
        <v>395</v>
      </c>
      <c r="B6" s="12">
        <v>1</v>
      </c>
      <c r="C6">
        <v>12</v>
      </c>
      <c r="D6" s="1" t="s">
        <v>21</v>
      </c>
      <c r="E6" s="1">
        <v>345495.91</v>
      </c>
      <c r="F6" s="1">
        <v>9357955.3599999994</v>
      </c>
      <c r="G6" s="1">
        <v>75569.75</v>
      </c>
      <c r="H6" s="1">
        <v>6338.05</v>
      </c>
      <c r="I6" s="1">
        <v>491254.4</v>
      </c>
      <c r="J6" s="1">
        <v>1052944.8</v>
      </c>
      <c r="K6" s="1">
        <v>318145.78999999998</v>
      </c>
      <c r="L6" s="1">
        <v>493008.98</v>
      </c>
      <c r="M6" s="1">
        <v>12140713.040000001</v>
      </c>
      <c r="N6" s="1">
        <v>0</v>
      </c>
      <c r="O6" s="1">
        <v>42120.93</v>
      </c>
      <c r="P6" s="1">
        <v>215151.68</v>
      </c>
      <c r="Q6" s="1">
        <v>0</v>
      </c>
      <c r="R6" s="1">
        <v>12397985.65</v>
      </c>
      <c r="S6" s="1">
        <v>4887047</v>
      </c>
      <c r="T6" s="1">
        <v>17285032.649999999</v>
      </c>
      <c r="U6" s="4">
        <v>3363.1971492704829</v>
      </c>
      <c r="V6" s="9">
        <f t="shared" si="1"/>
        <v>3609.8725412613603</v>
      </c>
      <c r="W6" s="10">
        <f t="shared" si="2"/>
        <v>5139.4645876615723</v>
      </c>
      <c r="X6">
        <v>18217529.210000001</v>
      </c>
      <c r="Y6">
        <v>3262.5</v>
      </c>
      <c r="Z6" s="16">
        <v>5583.9169992337165</v>
      </c>
      <c r="AA6" s="14">
        <f t="shared" si="0"/>
        <v>8.6478348861309673E-2</v>
      </c>
    </row>
    <row r="7" spans="1:27" x14ac:dyDescent="0.25">
      <c r="A7" s="13" t="s">
        <v>20</v>
      </c>
      <c r="B7" s="12">
        <v>1</v>
      </c>
      <c r="C7">
        <v>13</v>
      </c>
      <c r="D7" s="1" t="s">
        <v>23</v>
      </c>
      <c r="E7" s="1">
        <v>83252.87</v>
      </c>
      <c r="F7" s="1">
        <v>791308.01</v>
      </c>
      <c r="G7" s="1">
        <v>4311.3100000000004</v>
      </c>
      <c r="H7" s="1">
        <v>2281.31</v>
      </c>
      <c r="I7" s="1">
        <v>44811.35</v>
      </c>
      <c r="J7" s="1">
        <v>70673.820000000007</v>
      </c>
      <c r="K7" s="1">
        <v>8853.17</v>
      </c>
      <c r="L7" s="1">
        <v>57417.9</v>
      </c>
      <c r="M7" s="1">
        <v>1062909.74</v>
      </c>
      <c r="N7" s="1">
        <v>40038.1</v>
      </c>
      <c r="O7" s="1">
        <v>0</v>
      </c>
      <c r="P7" s="1">
        <v>48161.94</v>
      </c>
      <c r="Q7" s="1">
        <v>6628.74</v>
      </c>
      <c r="R7" s="1">
        <v>1157738.52</v>
      </c>
      <c r="S7" s="1">
        <v>262013.24</v>
      </c>
      <c r="T7" s="1">
        <v>1419751.76</v>
      </c>
      <c r="U7" s="4">
        <v>260.14329268292681</v>
      </c>
      <c r="V7" s="9">
        <f t="shared" si="1"/>
        <v>4085.8625607369299</v>
      </c>
      <c r="W7" s="10">
        <f t="shared" si="2"/>
        <v>5457.5758819599896</v>
      </c>
      <c r="X7">
        <v>1877256.6</v>
      </c>
      <c r="Y7">
        <v>270.10000000000002</v>
      </c>
      <c r="Z7" s="16">
        <v>6950.2280636801179</v>
      </c>
      <c r="AA7" s="14">
        <f t="shared" si="0"/>
        <v>0.27350094877362818</v>
      </c>
    </row>
    <row r="8" spans="1:27" x14ac:dyDescent="0.25">
      <c r="A8" s="13" t="s">
        <v>396</v>
      </c>
      <c r="B8" s="12">
        <v>0</v>
      </c>
      <c r="C8">
        <v>15</v>
      </c>
      <c r="D8" s="1" t="s">
        <v>25</v>
      </c>
      <c r="E8" s="1">
        <v>206268.6</v>
      </c>
      <c r="F8" s="1">
        <v>3875511.88</v>
      </c>
      <c r="G8" s="1">
        <v>42870.6</v>
      </c>
      <c r="H8" s="1">
        <v>87257.19</v>
      </c>
      <c r="I8" s="1">
        <v>358571.68</v>
      </c>
      <c r="J8" s="1">
        <v>389521.18</v>
      </c>
      <c r="K8" s="1">
        <v>210983.74</v>
      </c>
      <c r="L8" s="1">
        <v>201530.22</v>
      </c>
      <c r="M8" s="1">
        <v>5372515.0899999999</v>
      </c>
      <c r="N8" s="1">
        <v>17593.490000000002</v>
      </c>
      <c r="O8" s="1">
        <v>43039.65</v>
      </c>
      <c r="P8" s="1">
        <v>338383.02</v>
      </c>
      <c r="Q8" s="1">
        <v>0</v>
      </c>
      <c r="R8" s="1">
        <v>5771531.25</v>
      </c>
      <c r="S8" s="1">
        <v>1079961.82</v>
      </c>
      <c r="T8" s="1">
        <v>6851493.0700000003</v>
      </c>
      <c r="U8" s="4">
        <v>1315.9246987951808</v>
      </c>
      <c r="V8" s="9">
        <f t="shared" si="1"/>
        <v>4082.6918857278879</v>
      </c>
      <c r="W8" s="10">
        <f t="shared" si="2"/>
        <v>5206.5996453087409</v>
      </c>
      <c r="X8">
        <v>7139403.9500000002</v>
      </c>
      <c r="Y8">
        <v>1288.5</v>
      </c>
      <c r="Z8" s="16">
        <v>5540.8645324020181</v>
      </c>
      <c r="AA8" s="14">
        <f t="shared" si="0"/>
        <v>6.4200228530045811E-2</v>
      </c>
    </row>
    <row r="9" spans="1:27" x14ac:dyDescent="0.25">
      <c r="A9" s="13" t="s">
        <v>54</v>
      </c>
      <c r="B9" s="12">
        <v>1</v>
      </c>
      <c r="C9">
        <v>16</v>
      </c>
      <c r="D9" s="1" t="s">
        <v>27</v>
      </c>
      <c r="E9" s="1">
        <v>149855.38</v>
      </c>
      <c r="F9" s="1">
        <v>1581467.89</v>
      </c>
      <c r="G9" s="1">
        <v>24123.14</v>
      </c>
      <c r="H9" s="1">
        <v>88268.28</v>
      </c>
      <c r="I9" s="1">
        <v>34163.339999999997</v>
      </c>
      <c r="J9" s="1">
        <v>152584.79999999999</v>
      </c>
      <c r="K9" s="1">
        <v>77331.55</v>
      </c>
      <c r="L9" s="1">
        <v>89697.21</v>
      </c>
      <c r="M9" s="1">
        <v>2197491.59</v>
      </c>
      <c r="N9" s="1">
        <v>6902.45</v>
      </c>
      <c r="O9" s="1">
        <v>2653.87</v>
      </c>
      <c r="P9" s="1">
        <v>166447.01999999999</v>
      </c>
      <c r="Q9" s="1">
        <v>738.44</v>
      </c>
      <c r="R9" s="1">
        <v>2374233.37</v>
      </c>
      <c r="S9" s="1">
        <v>321854.39</v>
      </c>
      <c r="T9" s="1">
        <v>2696087.76</v>
      </c>
      <c r="U9" s="4">
        <v>639.30538922155688</v>
      </c>
      <c r="V9" s="9">
        <f t="shared" si="1"/>
        <v>3437.311224101757</v>
      </c>
      <c r="W9" s="10">
        <f t="shared" si="2"/>
        <v>4217.214191300438</v>
      </c>
      <c r="X9">
        <v>100862.95</v>
      </c>
      <c r="Y9">
        <v>639.29999999999995</v>
      </c>
      <c r="Z9" s="16">
        <v>157.77092132019393</v>
      </c>
      <c r="AA9" s="14">
        <f t="shared" si="0"/>
        <v>-0.96258882898439102</v>
      </c>
    </row>
    <row r="10" spans="1:27" x14ac:dyDescent="0.25">
      <c r="A10" s="13" t="s">
        <v>397</v>
      </c>
      <c r="B10" s="12">
        <v>1</v>
      </c>
      <c r="C10">
        <v>17</v>
      </c>
      <c r="D10" s="1" t="s">
        <v>29</v>
      </c>
      <c r="E10" s="1">
        <v>213648.14</v>
      </c>
      <c r="F10" s="1">
        <v>4762166.1900000004</v>
      </c>
      <c r="G10" s="1">
        <v>52498.94</v>
      </c>
      <c r="H10" s="1">
        <v>27436.34</v>
      </c>
      <c r="I10" s="1">
        <v>158649.60000000001</v>
      </c>
      <c r="J10" s="1">
        <v>385869.54</v>
      </c>
      <c r="K10" s="1">
        <v>156155.41</v>
      </c>
      <c r="L10" s="1">
        <v>276754.68</v>
      </c>
      <c r="M10" s="1">
        <v>6033178.8399999999</v>
      </c>
      <c r="N10" s="1">
        <v>0</v>
      </c>
      <c r="O10" s="1">
        <v>0</v>
      </c>
      <c r="P10" s="1">
        <v>364287.95</v>
      </c>
      <c r="Q10" s="1">
        <v>0</v>
      </c>
      <c r="R10" s="1">
        <v>6397466.79</v>
      </c>
      <c r="S10" s="1">
        <v>1263626.53</v>
      </c>
      <c r="T10" s="1">
        <v>7661093.3200000003</v>
      </c>
      <c r="U10" s="4">
        <v>1441.4984662576687</v>
      </c>
      <c r="V10" s="9">
        <f t="shared" si="1"/>
        <v>4185.3522436711119</v>
      </c>
      <c r="W10" s="10">
        <f t="shared" si="2"/>
        <v>5314.6732371413955</v>
      </c>
      <c r="X10">
        <v>8587588.9100000001</v>
      </c>
      <c r="Y10">
        <v>1410.3</v>
      </c>
      <c r="Z10" s="16">
        <v>6089.1930156704248</v>
      </c>
      <c r="AA10" s="14">
        <f t="shared" si="0"/>
        <v>0.14573234213466346</v>
      </c>
    </row>
    <row r="11" spans="1:27" x14ac:dyDescent="0.25">
      <c r="A11" s="13" t="s">
        <v>14</v>
      </c>
      <c r="B11" s="12">
        <v>0</v>
      </c>
      <c r="C11">
        <v>21</v>
      </c>
      <c r="D11" s="1" t="s">
        <v>31</v>
      </c>
      <c r="E11" s="1">
        <v>318228.07</v>
      </c>
      <c r="F11" s="1">
        <v>7937472.9900000002</v>
      </c>
      <c r="G11" s="1">
        <v>91529.11</v>
      </c>
      <c r="H11" s="1">
        <v>22217.87</v>
      </c>
      <c r="I11" s="1">
        <v>983727.58</v>
      </c>
      <c r="J11" s="1">
        <v>661758.66</v>
      </c>
      <c r="K11" s="1">
        <v>360568.77</v>
      </c>
      <c r="L11" s="1">
        <v>497815.08</v>
      </c>
      <c r="M11" s="1">
        <v>10873318.130000001</v>
      </c>
      <c r="N11" s="1">
        <v>4327.5</v>
      </c>
      <c r="O11" s="1">
        <v>0</v>
      </c>
      <c r="P11" s="1">
        <v>575834.67000000004</v>
      </c>
      <c r="Q11" s="1">
        <v>0</v>
      </c>
      <c r="R11" s="1">
        <v>11453480.300000001</v>
      </c>
      <c r="S11" s="1">
        <v>1916078.97</v>
      </c>
      <c r="T11" s="1">
        <v>13369559.27</v>
      </c>
      <c r="U11" s="4">
        <v>2993.0866666666666</v>
      </c>
      <c r="V11" s="9">
        <f t="shared" si="1"/>
        <v>3632.8109877651391</v>
      </c>
      <c r="W11" s="10">
        <f t="shared" si="2"/>
        <v>4466.8132797134731</v>
      </c>
      <c r="X11">
        <v>17205054.510000002</v>
      </c>
      <c r="Y11">
        <v>3073.7</v>
      </c>
      <c r="Z11" s="16">
        <v>5597.5061033933043</v>
      </c>
      <c r="AA11" s="14">
        <f t="shared" si="0"/>
        <v>0.25313187565170847</v>
      </c>
    </row>
    <row r="12" spans="1:27" x14ac:dyDescent="0.25">
      <c r="A12" s="13" t="s">
        <v>16</v>
      </c>
      <c r="B12" s="12">
        <v>0</v>
      </c>
      <c r="C12">
        <v>25</v>
      </c>
      <c r="D12" s="1" t="s">
        <v>33</v>
      </c>
      <c r="E12" s="1">
        <v>211745.48</v>
      </c>
      <c r="F12" s="1">
        <v>4663307.67</v>
      </c>
      <c r="G12" s="1">
        <v>49919.85</v>
      </c>
      <c r="H12" s="1">
        <v>364299.54</v>
      </c>
      <c r="I12" s="1">
        <v>600151.43000000005</v>
      </c>
      <c r="J12" s="1">
        <v>477243.51</v>
      </c>
      <c r="K12" s="1">
        <v>193753.87</v>
      </c>
      <c r="L12" s="1">
        <v>309787.31</v>
      </c>
      <c r="M12" s="1">
        <v>6870208.6600000001</v>
      </c>
      <c r="N12" s="1">
        <v>22948.7</v>
      </c>
      <c r="O12" s="1">
        <v>0</v>
      </c>
      <c r="P12" s="1">
        <v>298145.91999999998</v>
      </c>
      <c r="Q12" s="1">
        <v>0</v>
      </c>
      <c r="R12" s="1">
        <v>7191303.2800000003</v>
      </c>
      <c r="S12" s="1">
        <v>2037184.4</v>
      </c>
      <c r="T12" s="1">
        <v>9228487.6799999997</v>
      </c>
      <c r="U12" s="4">
        <v>1658.9345238095239</v>
      </c>
      <c r="V12" s="9">
        <f t="shared" si="1"/>
        <v>4141.338046436862</v>
      </c>
      <c r="W12" s="10">
        <f t="shared" si="2"/>
        <v>5562.9004927861752</v>
      </c>
      <c r="X12">
        <v>9250648.5</v>
      </c>
      <c r="Y12">
        <v>1642.8</v>
      </c>
      <c r="Z12" s="16">
        <v>5631.0253834916002</v>
      </c>
      <c r="AA12" s="14">
        <f t="shared" si="0"/>
        <v>1.2246289645800434E-2</v>
      </c>
    </row>
    <row r="13" spans="1:27" x14ac:dyDescent="0.25">
      <c r="A13" s="13" t="s">
        <v>398</v>
      </c>
      <c r="B13" s="12">
        <v>1</v>
      </c>
      <c r="C13">
        <v>26</v>
      </c>
      <c r="D13" s="1" t="s">
        <v>35</v>
      </c>
      <c r="E13" s="1">
        <v>203742.91</v>
      </c>
      <c r="F13" s="1">
        <v>2461282.2200000002</v>
      </c>
      <c r="G13" s="1">
        <v>15572.29</v>
      </c>
      <c r="H13" s="1">
        <v>5250</v>
      </c>
      <c r="I13" s="1">
        <v>65426.559999999998</v>
      </c>
      <c r="J13" s="1">
        <v>205642.61</v>
      </c>
      <c r="K13" s="1">
        <v>105065.81</v>
      </c>
      <c r="L13" s="1">
        <v>89323.02</v>
      </c>
      <c r="M13" s="1">
        <v>3151305.42</v>
      </c>
      <c r="N13" s="1">
        <v>236.17</v>
      </c>
      <c r="O13" s="1">
        <v>0</v>
      </c>
      <c r="P13" s="1">
        <v>109135.42</v>
      </c>
      <c r="Q13" s="1">
        <v>0</v>
      </c>
      <c r="R13" s="1">
        <v>3260677.01</v>
      </c>
      <c r="S13" s="1">
        <v>541939.09</v>
      </c>
      <c r="T13" s="1">
        <v>3802616.1</v>
      </c>
      <c r="U13" s="4">
        <v>906.67987804878055</v>
      </c>
      <c r="V13" s="9">
        <f t="shared" si="1"/>
        <v>3475.6538622890398</v>
      </c>
      <c r="W13" s="10">
        <f t="shared" si="2"/>
        <v>4194.0007626323595</v>
      </c>
      <c r="X13">
        <v>4312179.2699999996</v>
      </c>
      <c r="Y13">
        <v>915.1</v>
      </c>
      <c r="Z13" s="16">
        <v>4712.2492295923939</v>
      </c>
      <c r="AA13" s="14">
        <f t="shared" si="0"/>
        <v>0.1235689968341247</v>
      </c>
    </row>
    <row r="14" spans="1:27" x14ac:dyDescent="0.25">
      <c r="A14" s="13" t="s">
        <v>399</v>
      </c>
      <c r="B14" s="12">
        <v>0</v>
      </c>
      <c r="C14">
        <v>31</v>
      </c>
      <c r="D14" s="1" t="s">
        <v>37</v>
      </c>
      <c r="E14" s="1">
        <v>395873.25</v>
      </c>
      <c r="F14" s="1">
        <v>10260061.25</v>
      </c>
      <c r="G14" s="1">
        <v>126308.61</v>
      </c>
      <c r="H14" s="1">
        <v>576465.1</v>
      </c>
      <c r="I14" s="1">
        <v>985843.54</v>
      </c>
      <c r="J14" s="1">
        <v>1065184.44</v>
      </c>
      <c r="K14" s="1">
        <v>329817.21000000002</v>
      </c>
      <c r="L14" s="1">
        <v>696649.23</v>
      </c>
      <c r="M14" s="1">
        <v>14436202.630000001</v>
      </c>
      <c r="N14" s="1">
        <v>1854.08</v>
      </c>
      <c r="O14" s="1">
        <v>0</v>
      </c>
      <c r="P14" s="1">
        <v>302450.82</v>
      </c>
      <c r="Q14" s="1">
        <v>0</v>
      </c>
      <c r="R14" s="1">
        <v>14740507.530000001</v>
      </c>
      <c r="S14" s="1">
        <v>3733670.72</v>
      </c>
      <c r="T14" s="1">
        <v>18474178.25</v>
      </c>
      <c r="U14" s="4">
        <v>3162.7379518072289</v>
      </c>
      <c r="V14" s="9">
        <f t="shared" si="1"/>
        <v>4564.4637178211269</v>
      </c>
      <c r="W14" s="10">
        <f t="shared" si="2"/>
        <v>5841.1978897725685</v>
      </c>
      <c r="X14">
        <v>19793489.239999998</v>
      </c>
      <c r="Y14">
        <v>3017.8</v>
      </c>
      <c r="Z14" s="16">
        <v>6558.9135264099668</v>
      </c>
      <c r="AA14" s="14">
        <f t="shared" si="0"/>
        <v>0.12287130999174956</v>
      </c>
    </row>
    <row r="15" spans="1:27" x14ac:dyDescent="0.25">
      <c r="A15" s="13" t="s">
        <v>400</v>
      </c>
      <c r="B15" s="12">
        <v>1</v>
      </c>
      <c r="C15">
        <v>32</v>
      </c>
      <c r="D15" s="1" t="s">
        <v>39</v>
      </c>
      <c r="E15" s="1">
        <v>191829.9</v>
      </c>
      <c r="F15" s="1">
        <v>2545096.4</v>
      </c>
      <c r="G15" s="1">
        <v>50874.05</v>
      </c>
      <c r="H15" s="1">
        <v>89443.199999999997</v>
      </c>
      <c r="I15" s="1">
        <v>33130.9</v>
      </c>
      <c r="J15" s="1">
        <v>260872.26</v>
      </c>
      <c r="K15" s="1">
        <v>52745.33</v>
      </c>
      <c r="L15" s="1">
        <v>282374.98</v>
      </c>
      <c r="M15" s="1">
        <v>3506367.02</v>
      </c>
      <c r="N15" s="1">
        <v>0</v>
      </c>
      <c r="O15" s="1">
        <v>0</v>
      </c>
      <c r="P15" s="1">
        <v>96058.38</v>
      </c>
      <c r="Q15" s="1">
        <v>0</v>
      </c>
      <c r="R15" s="1">
        <v>3602425.4</v>
      </c>
      <c r="S15" s="1">
        <v>644679.67000000004</v>
      </c>
      <c r="T15" s="1">
        <v>4247105.07</v>
      </c>
      <c r="U15" s="4">
        <v>903.23226744186047</v>
      </c>
      <c r="V15" s="9">
        <f t="shared" si="1"/>
        <v>3882.0214316863949</v>
      </c>
      <c r="W15" s="10">
        <f t="shared" si="2"/>
        <v>4702.1184064079944</v>
      </c>
      <c r="X15">
        <v>4635617.24</v>
      </c>
      <c r="Y15">
        <v>904.7</v>
      </c>
      <c r="Z15" s="16">
        <v>5123.9275339891674</v>
      </c>
      <c r="AA15" s="14">
        <f t="shared" si="0"/>
        <v>8.9706190087926352E-2</v>
      </c>
    </row>
    <row r="16" spans="1:27" x14ac:dyDescent="0.25">
      <c r="A16" s="13" t="s">
        <v>401</v>
      </c>
      <c r="B16" s="12">
        <v>1</v>
      </c>
      <c r="C16">
        <v>34</v>
      </c>
      <c r="D16" s="1" t="s">
        <v>41</v>
      </c>
      <c r="E16" s="1">
        <v>162484.19</v>
      </c>
      <c r="F16" s="1">
        <v>2758712.38</v>
      </c>
      <c r="G16" s="1">
        <v>48641.41</v>
      </c>
      <c r="H16" s="1">
        <v>6079.93</v>
      </c>
      <c r="I16" s="1">
        <v>177413.65</v>
      </c>
      <c r="J16" s="1">
        <v>223995.96</v>
      </c>
      <c r="K16" s="1">
        <v>152688.69</v>
      </c>
      <c r="L16" s="1">
        <v>122922.99</v>
      </c>
      <c r="M16" s="1">
        <v>3652939.2</v>
      </c>
      <c r="N16" s="1">
        <v>5597.9</v>
      </c>
      <c r="O16" s="1">
        <v>2229.9899999999998</v>
      </c>
      <c r="P16" s="1">
        <v>111088.67</v>
      </c>
      <c r="Q16" s="1">
        <v>23991.29</v>
      </c>
      <c r="R16" s="1">
        <v>3795847.05</v>
      </c>
      <c r="S16" s="1">
        <v>765916.65</v>
      </c>
      <c r="T16" s="1">
        <v>4561763.7</v>
      </c>
      <c r="U16" s="4">
        <v>887.04006434236123</v>
      </c>
      <c r="V16" s="9">
        <f t="shared" si="1"/>
        <v>4118.121995660068</v>
      </c>
      <c r="W16" s="10">
        <f t="shared" si="2"/>
        <v>5142.6805658231751</v>
      </c>
      <c r="X16">
        <v>5501188.4900000002</v>
      </c>
      <c r="Y16">
        <v>964.3</v>
      </c>
      <c r="Z16" s="16">
        <v>5704.8516955304367</v>
      </c>
      <c r="AA16" s="14">
        <f t="shared" si="0"/>
        <v>0.10931480625946222</v>
      </c>
    </row>
    <row r="17" spans="1:27" x14ac:dyDescent="0.25">
      <c r="A17" s="13" t="s">
        <v>402</v>
      </c>
      <c r="B17" s="12">
        <v>0</v>
      </c>
      <c r="C17">
        <v>35</v>
      </c>
      <c r="D17" s="1" t="s">
        <v>43</v>
      </c>
      <c r="E17" s="1">
        <v>1180421.3700000001</v>
      </c>
      <c r="F17" s="1">
        <v>27003632.390000001</v>
      </c>
      <c r="G17" s="1">
        <v>96454.07</v>
      </c>
      <c r="H17" s="1">
        <v>46629.599999999999</v>
      </c>
      <c r="I17" s="1">
        <v>2103951.23</v>
      </c>
      <c r="J17" s="1">
        <v>2805209.72</v>
      </c>
      <c r="K17" s="1">
        <v>892201.17</v>
      </c>
      <c r="L17" s="1">
        <v>1572567.74</v>
      </c>
      <c r="M17" s="1">
        <v>35701067.289999999</v>
      </c>
      <c r="N17" s="1">
        <v>2614.9299999999998</v>
      </c>
      <c r="O17" s="1">
        <v>50555.75</v>
      </c>
      <c r="P17" s="1">
        <v>958346.22</v>
      </c>
      <c r="Q17" s="1">
        <v>3871.31</v>
      </c>
      <c r="R17" s="1">
        <v>36716455.5</v>
      </c>
      <c r="S17" s="1">
        <v>5668178.8600000003</v>
      </c>
      <c r="T17" s="1">
        <v>42384634.359999999</v>
      </c>
      <c r="U17" s="4">
        <v>9977.1704180357792</v>
      </c>
      <c r="V17" s="9">
        <f t="shared" si="1"/>
        <v>3578.275783027922</v>
      </c>
      <c r="W17" s="10">
        <f t="shared" si="2"/>
        <v>4248.1618118280403</v>
      </c>
      <c r="X17">
        <v>52631875.490000002</v>
      </c>
      <c r="Y17">
        <v>10403.799999999999</v>
      </c>
      <c r="Z17" s="16">
        <v>5058.9088112035979</v>
      </c>
      <c r="AA17" s="14">
        <f t="shared" si="0"/>
        <v>0.19084654382001576</v>
      </c>
    </row>
    <row r="18" spans="1:27" x14ac:dyDescent="0.25">
      <c r="A18" s="13" t="s">
        <v>403</v>
      </c>
      <c r="B18" s="12">
        <v>0</v>
      </c>
      <c r="C18">
        <v>41</v>
      </c>
      <c r="D18" s="1" t="s">
        <v>45</v>
      </c>
      <c r="E18" s="1">
        <v>245830.31</v>
      </c>
      <c r="F18" s="1">
        <v>7513206.0099999998</v>
      </c>
      <c r="G18" s="1">
        <v>74413.98</v>
      </c>
      <c r="H18" s="1">
        <v>211738.49</v>
      </c>
      <c r="I18" s="1">
        <v>759403.14</v>
      </c>
      <c r="J18" s="1">
        <v>577848.75</v>
      </c>
      <c r="K18" s="1">
        <v>414944.51</v>
      </c>
      <c r="L18" s="1">
        <v>347529.05</v>
      </c>
      <c r="M18" s="1">
        <v>10144914.24</v>
      </c>
      <c r="N18" s="1">
        <v>43992.57</v>
      </c>
      <c r="O18" s="1">
        <v>11039.92</v>
      </c>
      <c r="P18" s="1">
        <v>358237.96</v>
      </c>
      <c r="Q18" s="1">
        <v>0</v>
      </c>
      <c r="R18" s="1">
        <v>10558184.689999999</v>
      </c>
      <c r="S18" s="1">
        <v>2272304.36</v>
      </c>
      <c r="T18" s="1">
        <v>12830489.050000001</v>
      </c>
      <c r="U18" s="4">
        <v>2547.3449704142013</v>
      </c>
      <c r="V18" s="9">
        <f t="shared" si="1"/>
        <v>3982.5443188208724</v>
      </c>
      <c r="W18" s="10">
        <f t="shared" si="2"/>
        <v>5036.8085983712481</v>
      </c>
      <c r="X18">
        <v>13875418.98</v>
      </c>
      <c r="Y18">
        <v>2440.6</v>
      </c>
      <c r="Z18" s="16">
        <v>5685.2491108743752</v>
      </c>
      <c r="AA18" s="14">
        <f t="shared" si="0"/>
        <v>0.12874035211757162</v>
      </c>
    </row>
    <row r="19" spans="1:27" x14ac:dyDescent="0.25">
      <c r="A19" s="13" t="s">
        <v>404</v>
      </c>
      <c r="B19" s="12">
        <v>1</v>
      </c>
      <c r="C19">
        <v>42</v>
      </c>
      <c r="D19" s="1" t="s">
        <v>47</v>
      </c>
      <c r="E19" s="1">
        <v>423440.38</v>
      </c>
      <c r="F19" s="1">
        <v>9232679.6999999993</v>
      </c>
      <c r="G19" s="1">
        <v>16120</v>
      </c>
      <c r="H19" s="1">
        <v>218209.06</v>
      </c>
      <c r="I19" s="1">
        <v>317107.27</v>
      </c>
      <c r="J19" s="1">
        <v>1100074.19</v>
      </c>
      <c r="K19" s="1">
        <v>740311.27</v>
      </c>
      <c r="L19" s="1">
        <v>411887.71</v>
      </c>
      <c r="M19" s="1">
        <v>12459829.58</v>
      </c>
      <c r="N19" s="1">
        <v>0</v>
      </c>
      <c r="O19" s="1">
        <v>0</v>
      </c>
      <c r="P19" s="1">
        <v>118342.47</v>
      </c>
      <c r="Q19" s="1">
        <v>0</v>
      </c>
      <c r="R19" s="1">
        <v>12578172.050000001</v>
      </c>
      <c r="S19" s="1">
        <v>5679459.1399999997</v>
      </c>
      <c r="T19" s="1">
        <v>18257631.190000001</v>
      </c>
      <c r="U19" s="4">
        <v>3112.4356287425148</v>
      </c>
      <c r="V19" s="9">
        <f t="shared" ref="V19:V34" si="3">M19/U19</f>
        <v>4003.2408911325874</v>
      </c>
      <c r="W19" s="10">
        <f t="shared" ref="W19:W34" si="4">T19/U19</f>
        <v>5866.0269216158676</v>
      </c>
      <c r="X19">
        <v>20897706.109999999</v>
      </c>
      <c r="Y19">
        <v>3058.6</v>
      </c>
      <c r="Z19" s="16">
        <v>6832.4416759301639</v>
      </c>
      <c r="AA19" s="14">
        <f t="shared" ref="AA19:AA34" si="5">Z19/W19-1</f>
        <v>0.16474775298986954</v>
      </c>
    </row>
    <row r="20" spans="1:27" x14ac:dyDescent="0.25">
      <c r="A20" s="13" t="s">
        <v>395</v>
      </c>
      <c r="B20" s="12">
        <v>0</v>
      </c>
      <c r="C20">
        <v>45</v>
      </c>
      <c r="D20" s="1" t="s">
        <v>49</v>
      </c>
      <c r="E20" s="1">
        <v>520700.76</v>
      </c>
      <c r="F20" s="1">
        <v>9674195.2899999991</v>
      </c>
      <c r="G20" s="1">
        <v>68225.17</v>
      </c>
      <c r="H20" s="1">
        <v>293816.39</v>
      </c>
      <c r="I20" s="1">
        <v>806706.19</v>
      </c>
      <c r="J20" s="1">
        <v>974723.44</v>
      </c>
      <c r="K20" s="1">
        <v>570346.65</v>
      </c>
      <c r="L20" s="1">
        <v>578224.23</v>
      </c>
      <c r="M20" s="1">
        <v>13486938.120000001</v>
      </c>
      <c r="N20" s="1">
        <v>29350.67</v>
      </c>
      <c r="O20" s="1">
        <v>6416.02</v>
      </c>
      <c r="P20" s="1">
        <v>1043449.68</v>
      </c>
      <c r="Q20" s="1">
        <v>0</v>
      </c>
      <c r="R20" s="1">
        <v>14566154.49</v>
      </c>
      <c r="S20" s="1">
        <v>2876175.97</v>
      </c>
      <c r="T20" s="1">
        <v>17442330.460000001</v>
      </c>
      <c r="U20" s="4">
        <v>3492.7088607594937</v>
      </c>
      <c r="V20" s="9">
        <f t="shared" si="3"/>
        <v>3861.4550074658241</v>
      </c>
      <c r="W20" s="10">
        <f t="shared" si="4"/>
        <v>4993.9262490395904</v>
      </c>
      <c r="X20">
        <v>21125527.530000001</v>
      </c>
      <c r="Y20">
        <v>3446.1</v>
      </c>
      <c r="Z20" s="16">
        <v>6130.2711848176205</v>
      </c>
      <c r="AA20" s="14">
        <f t="shared" si="5"/>
        <v>0.2275453979714992</v>
      </c>
    </row>
    <row r="21" spans="1:27" x14ac:dyDescent="0.25">
      <c r="A21" s="13" t="s">
        <v>18</v>
      </c>
      <c r="B21" s="12">
        <v>0</v>
      </c>
      <c r="C21">
        <v>51</v>
      </c>
      <c r="D21" s="1" t="s">
        <v>51</v>
      </c>
      <c r="E21" s="1">
        <v>316425.53000000003</v>
      </c>
      <c r="F21" s="1">
        <v>7360077.4199999999</v>
      </c>
      <c r="G21" s="1">
        <v>62384.44</v>
      </c>
      <c r="H21" s="1">
        <v>70538.89</v>
      </c>
      <c r="I21" s="1">
        <v>525954.71</v>
      </c>
      <c r="J21" s="1">
        <v>552896.23</v>
      </c>
      <c r="K21" s="1">
        <v>159728.88</v>
      </c>
      <c r="L21" s="1">
        <v>383688.91</v>
      </c>
      <c r="M21" s="1">
        <v>9431695.0099999998</v>
      </c>
      <c r="N21" s="1">
        <v>5864.31</v>
      </c>
      <c r="O21" s="1">
        <v>1574.79</v>
      </c>
      <c r="P21" s="1">
        <v>287355.77</v>
      </c>
      <c r="Q21" s="1">
        <v>0</v>
      </c>
      <c r="R21" s="1">
        <v>9726489.8800000008</v>
      </c>
      <c r="S21" s="1">
        <v>1401882.06</v>
      </c>
      <c r="T21" s="1">
        <v>11128371.939999999</v>
      </c>
      <c r="U21" s="4">
        <v>2435.556886227545</v>
      </c>
      <c r="V21" s="9">
        <f t="shared" si="3"/>
        <v>3872.5003974794586</v>
      </c>
      <c r="W21" s="10">
        <f t="shared" si="4"/>
        <v>4569.1283184261119</v>
      </c>
      <c r="X21">
        <v>12030441.65</v>
      </c>
      <c r="Y21">
        <v>2357.6999999999998</v>
      </c>
      <c r="Z21" s="16">
        <v>5102.6176570386388</v>
      </c>
      <c r="AA21" s="14">
        <f t="shared" si="5"/>
        <v>0.11675954392900345</v>
      </c>
    </row>
    <row r="22" spans="1:27" x14ac:dyDescent="0.25">
      <c r="A22" s="13" t="s">
        <v>20</v>
      </c>
      <c r="B22" s="12">
        <v>0</v>
      </c>
      <c r="C22">
        <v>55</v>
      </c>
      <c r="D22" s="1" t="s">
        <v>53</v>
      </c>
      <c r="E22" s="1">
        <v>150192</v>
      </c>
      <c r="F22" s="1">
        <v>2724951.84</v>
      </c>
      <c r="G22" s="1">
        <v>22420.13</v>
      </c>
      <c r="H22" s="1">
        <v>10760.7</v>
      </c>
      <c r="I22" s="1">
        <v>339471.37</v>
      </c>
      <c r="J22" s="1">
        <v>246500.26</v>
      </c>
      <c r="K22" s="1">
        <v>79505.36</v>
      </c>
      <c r="L22" s="1">
        <v>144356.45000000001</v>
      </c>
      <c r="M22" s="1">
        <v>3718158.11</v>
      </c>
      <c r="N22" s="1">
        <v>3308.47</v>
      </c>
      <c r="O22" s="1">
        <v>300</v>
      </c>
      <c r="P22" s="1">
        <v>136024.51</v>
      </c>
      <c r="Q22" s="1">
        <v>0</v>
      </c>
      <c r="R22" s="1">
        <v>3857791.09</v>
      </c>
      <c r="S22" s="1">
        <v>782660.33</v>
      </c>
      <c r="T22" s="1">
        <v>4640451.42</v>
      </c>
      <c r="U22" s="4">
        <v>1092.5030120481927</v>
      </c>
      <c r="V22" s="9">
        <f>M22/U22</f>
        <v>3403.339001353695</v>
      </c>
      <c r="W22" s="10">
        <f>T22/U22</f>
        <v>4247.5410766147161</v>
      </c>
      <c r="X22">
        <v>6045322.9000000004</v>
      </c>
      <c r="Y22">
        <v>1143.5999999999999</v>
      </c>
      <c r="Z22" s="16">
        <v>5286.2214935292059</v>
      </c>
      <c r="AA22" s="14">
        <f t="shared" si="5"/>
        <v>0.24453687396528179</v>
      </c>
    </row>
    <row r="23" spans="1:27" x14ac:dyDescent="0.25">
      <c r="A23" s="13" t="s">
        <v>22</v>
      </c>
      <c r="B23" s="12">
        <v>0</v>
      </c>
      <c r="C23">
        <v>61</v>
      </c>
      <c r="D23" s="1" t="s">
        <v>55</v>
      </c>
      <c r="E23" s="1">
        <v>442936.37</v>
      </c>
      <c r="F23" s="1">
        <v>6954382.4800000004</v>
      </c>
      <c r="G23" s="1">
        <v>59511.34</v>
      </c>
      <c r="H23" s="1">
        <v>34475.86</v>
      </c>
      <c r="I23" s="1">
        <v>1103992.82</v>
      </c>
      <c r="J23" s="1">
        <v>700533.05</v>
      </c>
      <c r="K23" s="1">
        <v>251765.57</v>
      </c>
      <c r="L23" s="1">
        <v>446108.99</v>
      </c>
      <c r="M23" s="1">
        <v>9993706.4800000004</v>
      </c>
      <c r="N23" s="1">
        <v>40050.730000000003</v>
      </c>
      <c r="O23" s="1">
        <v>35544.550000000003</v>
      </c>
      <c r="P23" s="1">
        <v>270258.02</v>
      </c>
      <c r="Q23" s="1">
        <v>146000</v>
      </c>
      <c r="R23" s="1">
        <v>10485559.779999999</v>
      </c>
      <c r="S23" s="1">
        <v>4267789.88</v>
      </c>
      <c r="T23" s="1">
        <v>14753349.66</v>
      </c>
      <c r="U23" s="4">
        <v>2386.2822981366457</v>
      </c>
      <c r="V23" s="9">
        <f t="shared" si="3"/>
        <v>4187.9816515437815</v>
      </c>
      <c r="W23" s="10">
        <f t="shared" si="4"/>
        <v>6182.5667782559976</v>
      </c>
      <c r="X23">
        <v>15838666.029999999</v>
      </c>
      <c r="Y23">
        <v>2369</v>
      </c>
      <c r="Z23" s="16">
        <v>6685.8024609539889</v>
      </c>
      <c r="AA23" s="14">
        <f t="shared" si="5"/>
        <v>8.1395915442088684E-2</v>
      </c>
    </row>
    <row r="24" spans="1:27" x14ac:dyDescent="0.25">
      <c r="A24" s="13" t="s">
        <v>405</v>
      </c>
      <c r="B24" s="12">
        <v>0</v>
      </c>
      <c r="C24">
        <v>65</v>
      </c>
      <c r="D24" s="1" t="s">
        <v>57</v>
      </c>
      <c r="E24" s="1">
        <v>399108.02</v>
      </c>
      <c r="F24" s="1">
        <v>7073125.2199999997</v>
      </c>
      <c r="G24" s="1">
        <v>63530.33</v>
      </c>
      <c r="H24" s="1">
        <v>192095.91</v>
      </c>
      <c r="I24" s="1">
        <v>643766.84</v>
      </c>
      <c r="J24" s="1">
        <v>581075.6</v>
      </c>
      <c r="K24" s="1">
        <v>352372.43</v>
      </c>
      <c r="L24" s="1">
        <v>448201.77</v>
      </c>
      <c r="M24" s="1">
        <v>9753276.120000001</v>
      </c>
      <c r="N24" s="1">
        <v>0</v>
      </c>
      <c r="O24" s="1">
        <v>0</v>
      </c>
      <c r="P24" s="1">
        <v>1423819.24</v>
      </c>
      <c r="Q24" s="1">
        <v>0</v>
      </c>
      <c r="R24" s="1">
        <v>11177095.359999999</v>
      </c>
      <c r="S24" s="1">
        <v>2692925.82</v>
      </c>
      <c r="T24" s="1">
        <v>13870021.18</v>
      </c>
      <c r="U24" s="4">
        <v>2563.8358433734938</v>
      </c>
      <c r="V24" s="9">
        <f t="shared" si="3"/>
        <v>3804.1734010421842</v>
      </c>
      <c r="W24" s="10">
        <f t="shared" si="4"/>
        <v>5409.8710008476337</v>
      </c>
      <c r="X24">
        <v>15915087.119999999</v>
      </c>
      <c r="Y24">
        <v>2592.6</v>
      </c>
      <c r="Z24" s="16">
        <v>6138.658921545938</v>
      </c>
      <c r="AA24" s="14">
        <f t="shared" si="5"/>
        <v>0.13471447296693695</v>
      </c>
    </row>
    <row r="25" spans="1:27" x14ac:dyDescent="0.25">
      <c r="A25" s="13" t="s">
        <v>24</v>
      </c>
      <c r="B25" s="12">
        <v>0</v>
      </c>
      <c r="C25">
        <v>71</v>
      </c>
      <c r="D25" s="1" t="s">
        <v>59</v>
      </c>
      <c r="E25" s="1">
        <v>725510.36</v>
      </c>
      <c r="F25" s="1">
        <v>24456700.27</v>
      </c>
      <c r="G25" s="1">
        <v>595137.31999999995</v>
      </c>
      <c r="H25" s="1">
        <v>59094.29</v>
      </c>
      <c r="I25" s="1">
        <v>2201830.9900000002</v>
      </c>
      <c r="J25" s="1">
        <v>1953422.08</v>
      </c>
      <c r="K25" s="1">
        <v>1068759.72</v>
      </c>
      <c r="L25" s="1">
        <v>1068490.03</v>
      </c>
      <c r="M25" s="1">
        <v>32128945.060000002</v>
      </c>
      <c r="N25" s="1">
        <v>0</v>
      </c>
      <c r="O25" s="1">
        <v>1994.96</v>
      </c>
      <c r="P25" s="1">
        <v>1143759.5900000001</v>
      </c>
      <c r="Q25" s="1">
        <v>690889</v>
      </c>
      <c r="R25" s="1">
        <v>33965588.609999999</v>
      </c>
      <c r="S25" s="1">
        <v>5933538.1100000003</v>
      </c>
      <c r="T25" s="1">
        <v>39899126.719999999</v>
      </c>
      <c r="U25" s="4">
        <v>8939.161071558965</v>
      </c>
      <c r="V25" s="9">
        <f t="shared" si="3"/>
        <v>3594.1790065985247</v>
      </c>
      <c r="W25" s="10">
        <f t="shared" si="4"/>
        <v>4463.408411662248</v>
      </c>
      <c r="X25">
        <v>43492069.850000001</v>
      </c>
      <c r="Y25">
        <v>8959.4</v>
      </c>
      <c r="Z25" s="16">
        <v>4854.3507210304269</v>
      </c>
      <c r="AA25" s="14">
        <f t="shared" si="5"/>
        <v>8.7588289780227813E-2</v>
      </c>
    </row>
    <row r="26" spans="1:27" x14ac:dyDescent="0.25">
      <c r="A26" s="13" t="s">
        <v>406</v>
      </c>
      <c r="B26" s="12">
        <v>1</v>
      </c>
      <c r="C26">
        <v>72</v>
      </c>
      <c r="D26" s="1" t="s">
        <v>61</v>
      </c>
      <c r="E26" s="1">
        <v>120878.89</v>
      </c>
      <c r="F26" s="1">
        <v>1122164.49</v>
      </c>
      <c r="G26" s="1">
        <v>19690.490000000002</v>
      </c>
      <c r="H26" s="1">
        <v>0</v>
      </c>
      <c r="I26" s="1">
        <v>53957.32</v>
      </c>
      <c r="J26" s="1">
        <v>91120.57</v>
      </c>
      <c r="K26" s="1">
        <v>49123.5</v>
      </c>
      <c r="L26" s="1">
        <v>52498.82</v>
      </c>
      <c r="M26" s="1">
        <v>1509434.08</v>
      </c>
      <c r="N26" s="1">
        <v>32915.56</v>
      </c>
      <c r="O26" s="1">
        <v>0</v>
      </c>
      <c r="P26" s="1">
        <v>33991.85</v>
      </c>
      <c r="Q26" s="1">
        <v>0</v>
      </c>
      <c r="R26" s="1">
        <v>1576341.49</v>
      </c>
      <c r="S26" s="1">
        <v>303966.48</v>
      </c>
      <c r="T26" s="1">
        <v>1880307.97</v>
      </c>
      <c r="U26" s="4">
        <v>373.26575757575756</v>
      </c>
      <c r="V26" s="9">
        <f t="shared" si="3"/>
        <v>4043.8589647314411</v>
      </c>
      <c r="W26" s="10">
        <f t="shared" si="4"/>
        <v>5037.4510167018871</v>
      </c>
      <c r="X26">
        <v>2019641.5</v>
      </c>
      <c r="Y26">
        <v>371</v>
      </c>
      <c r="Z26" s="16">
        <v>5443.7776280323451</v>
      </c>
      <c r="AA26" s="14">
        <f t="shared" si="5"/>
        <v>8.0661153822293219E-2</v>
      </c>
    </row>
    <row r="27" spans="1:27" x14ac:dyDescent="0.25">
      <c r="A27" s="13" t="s">
        <v>26</v>
      </c>
      <c r="B27" s="12">
        <v>0</v>
      </c>
      <c r="C27">
        <v>75</v>
      </c>
      <c r="D27" s="1" t="s">
        <v>63</v>
      </c>
      <c r="E27" s="1">
        <v>197302.22</v>
      </c>
      <c r="F27" s="1">
        <v>5881742.5300000003</v>
      </c>
      <c r="G27" s="1">
        <v>36875.879999999997</v>
      </c>
      <c r="H27" s="1">
        <v>88636.38</v>
      </c>
      <c r="I27" s="1">
        <v>559819.23</v>
      </c>
      <c r="J27" s="1">
        <v>584702.99</v>
      </c>
      <c r="K27" s="1">
        <v>291157.28999999998</v>
      </c>
      <c r="L27" s="1">
        <v>332565.08</v>
      </c>
      <c r="M27" s="1">
        <v>7972801.6000000006</v>
      </c>
      <c r="N27" s="1">
        <v>0</v>
      </c>
      <c r="O27" s="1">
        <v>0</v>
      </c>
      <c r="P27" s="1">
        <v>147520</v>
      </c>
      <c r="Q27" s="1">
        <v>0</v>
      </c>
      <c r="R27" s="1">
        <v>8120321.6000000006</v>
      </c>
      <c r="S27" s="1">
        <v>1651467.7</v>
      </c>
      <c r="T27" s="1">
        <v>9771789.3000000007</v>
      </c>
      <c r="U27" s="4">
        <v>2169.5</v>
      </c>
      <c r="V27" s="9">
        <f t="shared" si="3"/>
        <v>3674.948882230929</v>
      </c>
      <c r="W27" s="10">
        <f t="shared" si="4"/>
        <v>4504.1665360682191</v>
      </c>
      <c r="X27">
        <v>11035975.060000001</v>
      </c>
      <c r="Y27">
        <v>2172.6999999999998</v>
      </c>
      <c r="Z27" s="16">
        <v>5079.3828232153546</v>
      </c>
      <c r="AA27" s="14">
        <f t="shared" si="5"/>
        <v>0.127707597519086</v>
      </c>
    </row>
    <row r="28" spans="1:27" x14ac:dyDescent="0.25">
      <c r="A28" s="13" t="s">
        <v>28</v>
      </c>
      <c r="B28" s="12">
        <v>0</v>
      </c>
      <c r="C28">
        <v>81</v>
      </c>
      <c r="D28" s="1" t="s">
        <v>65</v>
      </c>
      <c r="E28" s="1">
        <v>256552.23</v>
      </c>
      <c r="F28" s="1">
        <v>4970287.95</v>
      </c>
      <c r="G28" s="1">
        <v>27866.12</v>
      </c>
      <c r="H28" s="1">
        <v>121089.68</v>
      </c>
      <c r="I28" s="1">
        <v>545276.80000000005</v>
      </c>
      <c r="J28" s="1">
        <v>464869.64</v>
      </c>
      <c r="K28" s="1">
        <v>180653.84</v>
      </c>
      <c r="L28" s="1">
        <v>309055.11</v>
      </c>
      <c r="M28" s="1">
        <v>6875651.3700000001</v>
      </c>
      <c r="N28" s="1">
        <v>0</v>
      </c>
      <c r="O28" s="1">
        <v>17943.61</v>
      </c>
      <c r="P28" s="1">
        <v>1119024.74</v>
      </c>
      <c r="Q28" s="1">
        <v>0</v>
      </c>
      <c r="R28" s="1">
        <v>8012619.7199999997</v>
      </c>
      <c r="S28" s="1">
        <v>1342856.67</v>
      </c>
      <c r="T28" s="1">
        <v>9355476.3900000006</v>
      </c>
      <c r="U28" s="4">
        <v>1965.0853293413174</v>
      </c>
      <c r="V28" s="9">
        <f t="shared" si="3"/>
        <v>3498.9072827207301</v>
      </c>
      <c r="W28" s="10">
        <f t="shared" si="4"/>
        <v>4760.8499490125905</v>
      </c>
      <c r="X28">
        <v>10243325.02</v>
      </c>
      <c r="Y28">
        <v>1970.6</v>
      </c>
      <c r="Z28" s="16">
        <v>5198.0742007510398</v>
      </c>
      <c r="AA28" s="14">
        <f t="shared" si="5"/>
        <v>9.1837435840449233E-2</v>
      </c>
    </row>
    <row r="29" spans="1:27" x14ac:dyDescent="0.25">
      <c r="A29" s="13" t="s">
        <v>407</v>
      </c>
      <c r="B29" s="12">
        <v>0</v>
      </c>
      <c r="C29">
        <v>85</v>
      </c>
      <c r="D29" s="1" t="s">
        <v>67</v>
      </c>
      <c r="E29" s="1">
        <v>323793.59000000003</v>
      </c>
      <c r="F29" s="1">
        <v>8201316</v>
      </c>
      <c r="G29" s="1">
        <v>62865.79</v>
      </c>
      <c r="H29" s="1">
        <v>13505.16</v>
      </c>
      <c r="I29" s="1">
        <v>815364.52</v>
      </c>
      <c r="J29" s="1">
        <v>741252.57</v>
      </c>
      <c r="K29" s="1">
        <v>386873.45</v>
      </c>
      <c r="L29" s="1">
        <v>433955.39</v>
      </c>
      <c r="M29" s="1">
        <v>10978926.470000001</v>
      </c>
      <c r="N29" s="1">
        <v>0</v>
      </c>
      <c r="O29" s="1">
        <v>0</v>
      </c>
      <c r="P29" s="1">
        <v>810642.51</v>
      </c>
      <c r="Q29" s="1">
        <v>7067.42</v>
      </c>
      <c r="R29" s="1">
        <v>11796636.4</v>
      </c>
      <c r="S29" s="1">
        <v>2075533.43</v>
      </c>
      <c r="T29" s="1">
        <v>13872169.83</v>
      </c>
      <c r="U29" s="4">
        <v>2965.4211309523807</v>
      </c>
      <c r="V29" s="9">
        <f t="shared" si="3"/>
        <v>3702.316124817653</v>
      </c>
      <c r="W29" s="10">
        <f t="shared" si="4"/>
        <v>4677.9763201946243</v>
      </c>
      <c r="X29">
        <v>16515171.859999999</v>
      </c>
      <c r="Y29">
        <v>3001</v>
      </c>
      <c r="Z29" s="16">
        <v>5503.2228790403196</v>
      </c>
      <c r="AA29" s="14">
        <f t="shared" si="5"/>
        <v>0.17641101672172677</v>
      </c>
    </row>
    <row r="30" spans="1:27" x14ac:dyDescent="0.25">
      <c r="A30" s="13" t="s">
        <v>400</v>
      </c>
      <c r="B30" s="12">
        <v>0</v>
      </c>
      <c r="C30">
        <v>91</v>
      </c>
      <c r="D30" s="1" t="s">
        <v>69</v>
      </c>
      <c r="E30" s="1">
        <v>417503.41</v>
      </c>
      <c r="F30" s="1">
        <v>11530269.060000001</v>
      </c>
      <c r="G30" s="1">
        <v>60032.88</v>
      </c>
      <c r="H30" s="1">
        <v>67499.58</v>
      </c>
      <c r="I30" s="1">
        <v>1313405.97</v>
      </c>
      <c r="J30" s="1">
        <v>1124295.75</v>
      </c>
      <c r="K30" s="1">
        <v>231345.54</v>
      </c>
      <c r="L30" s="1">
        <v>548882</v>
      </c>
      <c r="M30" s="1">
        <v>15293234.189999999</v>
      </c>
      <c r="N30" s="1">
        <v>5516.49</v>
      </c>
      <c r="O30" s="1">
        <v>39.5</v>
      </c>
      <c r="P30" s="1">
        <v>186652.03</v>
      </c>
      <c r="Q30" s="1">
        <v>0</v>
      </c>
      <c r="R30" s="1">
        <v>15485442.210000001</v>
      </c>
      <c r="S30" s="1">
        <v>6782466.5200000005</v>
      </c>
      <c r="T30" s="1">
        <v>22267908.73</v>
      </c>
      <c r="U30" s="4">
        <v>4111.2617647058823</v>
      </c>
      <c r="V30" s="9">
        <f t="shared" si="3"/>
        <v>3719.8395687884567</v>
      </c>
      <c r="W30" s="10">
        <f t="shared" si="4"/>
        <v>5416.3198561483559</v>
      </c>
      <c r="X30">
        <v>675978.09</v>
      </c>
      <c r="Y30">
        <v>4357.3999999999996</v>
      </c>
      <c r="Z30" s="16">
        <v>155.13335704778081</v>
      </c>
      <c r="AA30" s="14">
        <f t="shared" si="5"/>
        <v>-0.97135816178365453</v>
      </c>
    </row>
    <row r="31" spans="1:27" x14ac:dyDescent="0.25">
      <c r="A31" s="13" t="s">
        <v>408</v>
      </c>
      <c r="B31" s="12">
        <v>1</v>
      </c>
      <c r="C31">
        <v>92</v>
      </c>
      <c r="D31" s="1" t="s">
        <v>71</v>
      </c>
      <c r="E31" s="1">
        <v>198568.75</v>
      </c>
      <c r="F31" s="1">
        <v>3711393.08</v>
      </c>
      <c r="G31" s="1">
        <v>57286.879999999997</v>
      </c>
      <c r="H31" s="1">
        <v>91962.53</v>
      </c>
      <c r="I31" s="1">
        <v>155534.76999999999</v>
      </c>
      <c r="J31" s="1">
        <v>394206.56</v>
      </c>
      <c r="K31" s="1">
        <v>137677.51999999999</v>
      </c>
      <c r="L31" s="1">
        <v>257856.68</v>
      </c>
      <c r="M31" s="1">
        <v>5004486.7699999996</v>
      </c>
      <c r="N31" s="1">
        <v>21019.99</v>
      </c>
      <c r="O31" s="1">
        <v>91856.7</v>
      </c>
      <c r="P31" s="1">
        <v>274475.57</v>
      </c>
      <c r="Q31" s="1">
        <v>0</v>
      </c>
      <c r="R31" s="1">
        <v>5391839.0300000003</v>
      </c>
      <c r="S31" s="1">
        <v>896553</v>
      </c>
      <c r="T31" s="1">
        <v>6288392.0300000003</v>
      </c>
      <c r="U31" s="4">
        <v>1380.4861445783131</v>
      </c>
      <c r="V31" s="9">
        <f t="shared" si="3"/>
        <v>3625.1626209031479</v>
      </c>
      <c r="W31" s="10">
        <f t="shared" si="4"/>
        <v>4555.2011186036707</v>
      </c>
      <c r="X31">
        <v>7157806.7999999998</v>
      </c>
      <c r="Y31">
        <v>1356.4</v>
      </c>
      <c r="Z31" s="16">
        <v>5277.0619286346209</v>
      </c>
      <c r="AA31" s="14">
        <f t="shared" si="5"/>
        <v>0.15846958042814707</v>
      </c>
    </row>
    <row r="32" spans="1:27" x14ac:dyDescent="0.25">
      <c r="A32" s="13" t="s">
        <v>409</v>
      </c>
      <c r="B32" s="12">
        <v>0</v>
      </c>
      <c r="C32">
        <v>95</v>
      </c>
      <c r="D32" s="1" t="s">
        <v>73</v>
      </c>
      <c r="E32" s="1">
        <v>119352.48</v>
      </c>
      <c r="F32" s="1">
        <v>2085092.44</v>
      </c>
      <c r="G32" s="1">
        <v>43716.15</v>
      </c>
      <c r="H32" s="1">
        <v>408</v>
      </c>
      <c r="I32" s="1">
        <v>207233.47</v>
      </c>
      <c r="J32" s="1">
        <v>186681.74</v>
      </c>
      <c r="K32" s="1">
        <v>68046.720000000001</v>
      </c>
      <c r="L32" s="1">
        <v>117402.33</v>
      </c>
      <c r="M32" s="1">
        <v>2827933.33</v>
      </c>
      <c r="N32" s="1">
        <v>1043.1199999999999</v>
      </c>
      <c r="O32" s="1">
        <v>0</v>
      </c>
      <c r="P32" s="1">
        <v>110018.55</v>
      </c>
      <c r="Q32" s="1">
        <v>0</v>
      </c>
      <c r="R32" s="1">
        <v>2938995</v>
      </c>
      <c r="S32" s="1">
        <v>514598.6</v>
      </c>
      <c r="T32" s="1">
        <v>3453593.6000000001</v>
      </c>
      <c r="U32" s="4">
        <v>794.10060975609758</v>
      </c>
      <c r="V32" s="9">
        <f t="shared" si="3"/>
        <v>3561.1776332328718</v>
      </c>
      <c r="W32" s="10">
        <f t="shared" si="4"/>
        <v>4349.0630249745645</v>
      </c>
      <c r="X32">
        <v>3651539.17</v>
      </c>
      <c r="Y32">
        <v>801.3</v>
      </c>
      <c r="Z32" s="16">
        <v>4557.0188069387241</v>
      </c>
      <c r="AA32" s="14">
        <f t="shared" si="5"/>
        <v>4.7816226338861956E-2</v>
      </c>
    </row>
    <row r="33" spans="1:27" x14ac:dyDescent="0.25">
      <c r="A33" s="13" t="s">
        <v>30</v>
      </c>
      <c r="B33" s="12">
        <v>0</v>
      </c>
      <c r="C33">
        <v>101</v>
      </c>
      <c r="D33" s="1" t="s">
        <v>75</v>
      </c>
      <c r="E33" s="1">
        <v>287151.84999999998</v>
      </c>
      <c r="F33" s="1">
        <v>5049473.88</v>
      </c>
      <c r="G33" s="1">
        <v>56338.13</v>
      </c>
      <c r="H33" s="1">
        <v>20782.61</v>
      </c>
      <c r="I33" s="1">
        <v>374660.28</v>
      </c>
      <c r="J33" s="1">
        <v>442035.95</v>
      </c>
      <c r="K33" s="1">
        <v>319604.39</v>
      </c>
      <c r="L33" s="1">
        <v>287798.40000000002</v>
      </c>
      <c r="M33" s="1">
        <v>6837845.4900000002</v>
      </c>
      <c r="N33" s="1">
        <v>15184.3</v>
      </c>
      <c r="O33" s="1">
        <v>0</v>
      </c>
      <c r="P33" s="1">
        <v>264560.39</v>
      </c>
      <c r="Q33" s="1">
        <v>0</v>
      </c>
      <c r="R33" s="1">
        <v>7117590.1799999997</v>
      </c>
      <c r="S33" s="1">
        <v>2505110.61</v>
      </c>
      <c r="T33" s="1">
        <v>9622700.790000001</v>
      </c>
      <c r="U33" s="4">
        <v>1697.2135294117647</v>
      </c>
      <c r="V33" s="9">
        <f t="shared" si="3"/>
        <v>4028.8657682159305</v>
      </c>
      <c r="W33" s="10">
        <f t="shared" si="4"/>
        <v>5669.7054455694342</v>
      </c>
      <c r="X33">
        <v>10162742.289999999</v>
      </c>
      <c r="Y33">
        <v>1632.8</v>
      </c>
      <c r="Z33" s="16">
        <v>6224.1194818716313</v>
      </c>
      <c r="AA33" s="14">
        <f t="shared" si="5"/>
        <v>9.7785333228455729E-2</v>
      </c>
    </row>
    <row r="34" spans="1:27" x14ac:dyDescent="0.25">
      <c r="A34" s="13" t="s">
        <v>410</v>
      </c>
      <c r="B34" s="12">
        <v>0</v>
      </c>
      <c r="C34">
        <v>105</v>
      </c>
      <c r="D34" s="1" t="s">
        <v>77</v>
      </c>
      <c r="E34" s="1">
        <v>537620.01</v>
      </c>
      <c r="F34" s="1">
        <v>13048840.130000001</v>
      </c>
      <c r="G34" s="1">
        <v>72926.080000000002</v>
      </c>
      <c r="H34" s="1">
        <v>38576.92</v>
      </c>
      <c r="I34" s="1">
        <v>1027021.75</v>
      </c>
      <c r="J34" s="1">
        <v>1463916.23</v>
      </c>
      <c r="K34" s="1">
        <v>529068.72</v>
      </c>
      <c r="L34" s="1">
        <v>714053.76</v>
      </c>
      <c r="M34" s="1">
        <v>17432023.600000001</v>
      </c>
      <c r="N34" s="1">
        <v>53556.05</v>
      </c>
      <c r="O34" s="1">
        <v>36057.32</v>
      </c>
      <c r="P34" s="1">
        <v>483598.88</v>
      </c>
      <c r="Q34" s="1">
        <v>2742.34</v>
      </c>
      <c r="R34" s="1">
        <v>18007978.190000001</v>
      </c>
      <c r="S34" s="1">
        <v>3304007.95</v>
      </c>
      <c r="T34" s="1">
        <v>21311986.140000001</v>
      </c>
      <c r="U34" s="4">
        <v>4381.8418674698796</v>
      </c>
      <c r="V34" s="9">
        <f t="shared" si="3"/>
        <v>3978.2411431623455</v>
      </c>
      <c r="W34" s="10">
        <f t="shared" si="4"/>
        <v>4863.7049863019729</v>
      </c>
      <c r="X34">
        <v>24346715.600000001</v>
      </c>
      <c r="Y34">
        <v>4305.3</v>
      </c>
      <c r="Z34" s="16">
        <v>5655.0566975588226</v>
      </c>
      <c r="AA34" s="14">
        <f t="shared" si="5"/>
        <v>0.16270553281615441</v>
      </c>
    </row>
    <row r="35" spans="1:27" x14ac:dyDescent="0.25">
      <c r="A35" s="13" t="s">
        <v>411</v>
      </c>
      <c r="B35" s="12">
        <v>0</v>
      </c>
      <c r="C35">
        <v>111</v>
      </c>
      <c r="D35" s="1" t="s">
        <v>79</v>
      </c>
      <c r="E35" s="1">
        <v>345131.22</v>
      </c>
      <c r="F35" s="1">
        <v>6533527.4100000001</v>
      </c>
      <c r="G35" s="1">
        <v>64838.51</v>
      </c>
      <c r="H35" s="1">
        <v>216800.89</v>
      </c>
      <c r="I35" s="1">
        <v>750368.43</v>
      </c>
      <c r="J35" s="1">
        <v>557313.79</v>
      </c>
      <c r="K35" s="1">
        <v>310245.56</v>
      </c>
      <c r="L35" s="1">
        <v>459076.21</v>
      </c>
      <c r="M35" s="1">
        <v>9237302.0199999996</v>
      </c>
      <c r="N35" s="1">
        <v>8077.78</v>
      </c>
      <c r="O35" s="1">
        <v>0</v>
      </c>
      <c r="P35" s="1">
        <v>461939.43</v>
      </c>
      <c r="Q35" s="1">
        <v>0</v>
      </c>
      <c r="R35" s="1">
        <v>9707319.2300000004</v>
      </c>
      <c r="S35" s="1">
        <v>2484896.61</v>
      </c>
      <c r="T35" s="1">
        <v>12192215.84</v>
      </c>
      <c r="U35" s="4">
        <v>2345.6086309523807</v>
      </c>
      <c r="V35" s="9">
        <f t="shared" ref="V35:V50" si="6">M35/U35</f>
        <v>3938.1258655453548</v>
      </c>
      <c r="W35" s="10">
        <f t="shared" ref="W35:W50" si="7">T35/U35</f>
        <v>5197.8900823918057</v>
      </c>
      <c r="X35">
        <v>14003849.960000001</v>
      </c>
      <c r="Y35">
        <v>2217.6999999999998</v>
      </c>
      <c r="Z35" s="16">
        <v>6314.5826577084363</v>
      </c>
      <c r="AA35" s="14">
        <f t="shared" ref="AA35:AA50" si="8">Z35/W35-1</f>
        <v>0.21483574250627191</v>
      </c>
    </row>
    <row r="36" spans="1:27" x14ac:dyDescent="0.25">
      <c r="A36" s="13" t="s">
        <v>14</v>
      </c>
      <c r="B36" s="12">
        <v>1</v>
      </c>
      <c r="C36">
        <v>113</v>
      </c>
      <c r="D36" s="1" t="s">
        <v>81</v>
      </c>
      <c r="E36" s="1">
        <v>151094.9</v>
      </c>
      <c r="F36" s="1">
        <v>2615584.2999999998</v>
      </c>
      <c r="G36" s="1">
        <v>51966.66</v>
      </c>
      <c r="H36" s="1">
        <v>12350.81</v>
      </c>
      <c r="I36" s="1">
        <v>210694.63</v>
      </c>
      <c r="J36" s="1">
        <v>207678.3</v>
      </c>
      <c r="K36" s="1">
        <v>74410.559999999998</v>
      </c>
      <c r="L36" s="1">
        <v>139590.18</v>
      </c>
      <c r="M36" s="1">
        <v>3463370.34</v>
      </c>
      <c r="N36" s="1">
        <v>0</v>
      </c>
      <c r="O36" s="1">
        <v>3000</v>
      </c>
      <c r="P36" s="1">
        <v>116582.63</v>
      </c>
      <c r="Q36" s="1">
        <v>0</v>
      </c>
      <c r="R36" s="1">
        <v>3582952.97</v>
      </c>
      <c r="S36" s="1">
        <v>948473.49</v>
      </c>
      <c r="T36" s="1">
        <v>4531426.46</v>
      </c>
      <c r="U36" s="4">
        <v>867.34580838323359</v>
      </c>
      <c r="V36" s="9">
        <f t="shared" si="6"/>
        <v>3993.0674784211583</v>
      </c>
      <c r="W36" s="10">
        <f t="shared" si="7"/>
        <v>5224.4749628141462</v>
      </c>
      <c r="X36">
        <v>4547471.55</v>
      </c>
      <c r="Y36">
        <v>886.8</v>
      </c>
      <c r="Z36" s="16">
        <v>5127.9561907983752</v>
      </c>
      <c r="AA36" s="14">
        <f t="shared" si="8"/>
        <v>-1.8474348657569473E-2</v>
      </c>
    </row>
    <row r="37" spans="1:27" x14ac:dyDescent="0.25">
      <c r="A37" s="13" t="s">
        <v>412</v>
      </c>
      <c r="B37" s="12">
        <v>0</v>
      </c>
      <c r="C37">
        <v>115</v>
      </c>
      <c r="D37" s="1" t="s">
        <v>83</v>
      </c>
      <c r="E37" s="1">
        <v>831311.91</v>
      </c>
      <c r="F37" s="1">
        <v>21677609.09</v>
      </c>
      <c r="G37" s="1">
        <v>289331.61</v>
      </c>
      <c r="H37" s="1">
        <v>49897.37</v>
      </c>
      <c r="I37" s="1">
        <v>1911474.26</v>
      </c>
      <c r="J37" s="1">
        <v>2229124.9</v>
      </c>
      <c r="K37" s="1">
        <v>1612170.25</v>
      </c>
      <c r="L37" s="1">
        <v>1185002.08</v>
      </c>
      <c r="M37" s="1">
        <v>29785921.469999999</v>
      </c>
      <c r="N37" s="1">
        <v>16135.35</v>
      </c>
      <c r="O37" s="1">
        <v>1906.45</v>
      </c>
      <c r="P37" s="1">
        <v>1738402.51</v>
      </c>
      <c r="Q37" s="1">
        <v>0</v>
      </c>
      <c r="R37" s="1">
        <v>31542365.780000001</v>
      </c>
      <c r="S37" s="1">
        <v>6645122.2300000004</v>
      </c>
      <c r="T37" s="1">
        <v>38187488.009999998</v>
      </c>
      <c r="U37" s="4">
        <v>8385.276946107786</v>
      </c>
      <c r="V37" s="9">
        <f t="shared" si="6"/>
        <v>3552.1690769946244</v>
      </c>
      <c r="W37" s="10">
        <f t="shared" si="7"/>
        <v>4554.1117193184155</v>
      </c>
      <c r="X37">
        <v>42812963.420000002</v>
      </c>
      <c r="Y37">
        <v>8045.8</v>
      </c>
      <c r="Z37" s="16">
        <v>5321.156804792563</v>
      </c>
      <c r="AA37" s="14">
        <f t="shared" si="8"/>
        <v>0.16842913234217849</v>
      </c>
    </row>
    <row r="38" spans="1:27" x14ac:dyDescent="0.25">
      <c r="A38" s="13" t="s">
        <v>32</v>
      </c>
      <c r="B38" s="12">
        <v>0</v>
      </c>
      <c r="C38">
        <v>121</v>
      </c>
      <c r="D38" s="1" t="s">
        <v>85</v>
      </c>
      <c r="E38" s="1">
        <v>259943.59</v>
      </c>
      <c r="F38" s="1">
        <v>12967475.470000001</v>
      </c>
      <c r="G38" s="1">
        <v>106856.14</v>
      </c>
      <c r="H38" s="1">
        <v>36702.79</v>
      </c>
      <c r="I38" s="1">
        <v>908831.12</v>
      </c>
      <c r="J38" s="1">
        <v>1190622.32</v>
      </c>
      <c r="K38" s="1">
        <v>690700.05</v>
      </c>
      <c r="L38" s="1">
        <v>696080.08</v>
      </c>
      <c r="M38" s="1">
        <v>16857211.559999999</v>
      </c>
      <c r="N38" s="1">
        <v>34690.339999999997</v>
      </c>
      <c r="O38" s="1">
        <v>8500</v>
      </c>
      <c r="P38" s="1">
        <v>310421.67</v>
      </c>
      <c r="Q38" s="1">
        <v>0</v>
      </c>
      <c r="R38" s="1">
        <v>17210823.57</v>
      </c>
      <c r="S38" s="1">
        <v>4001503.53</v>
      </c>
      <c r="T38" s="1">
        <v>21212327.100000001</v>
      </c>
      <c r="U38" s="4">
        <v>4835.5779761904769</v>
      </c>
      <c r="V38" s="9">
        <f t="shared" si="6"/>
        <v>3486.0799769959044</v>
      </c>
      <c r="W38" s="10">
        <f t="shared" si="7"/>
        <v>4386.7200993233309</v>
      </c>
      <c r="X38">
        <v>24800981.940000001</v>
      </c>
      <c r="Y38">
        <v>4862</v>
      </c>
      <c r="Z38" s="16">
        <v>5100.9835335252983</v>
      </c>
      <c r="AA38" s="14">
        <f t="shared" si="8"/>
        <v>0.16282402752620251</v>
      </c>
    </row>
    <row r="39" spans="1:27" x14ac:dyDescent="0.25">
      <c r="A39" s="13" t="s">
        <v>34</v>
      </c>
      <c r="B39" s="12">
        <v>0</v>
      </c>
      <c r="C39">
        <v>125</v>
      </c>
      <c r="D39" s="1" t="s">
        <v>87</v>
      </c>
      <c r="E39" s="1">
        <v>448562.82</v>
      </c>
      <c r="F39" s="1">
        <v>12209761.369999999</v>
      </c>
      <c r="G39" s="1">
        <v>118164.14</v>
      </c>
      <c r="H39" s="1">
        <v>72620.649999999994</v>
      </c>
      <c r="I39" s="1">
        <v>1223388.76</v>
      </c>
      <c r="J39" s="1">
        <v>1247643.1000000001</v>
      </c>
      <c r="K39" s="1">
        <v>556085.5</v>
      </c>
      <c r="L39" s="1">
        <v>703935.71</v>
      </c>
      <c r="M39" s="1">
        <v>16580162.050000001</v>
      </c>
      <c r="N39" s="1">
        <v>25449.56</v>
      </c>
      <c r="O39" s="1">
        <v>20704.650000000001</v>
      </c>
      <c r="P39" s="1">
        <v>388304.86</v>
      </c>
      <c r="Q39" s="1">
        <v>0</v>
      </c>
      <c r="R39" s="1">
        <v>17014621.120000001</v>
      </c>
      <c r="S39" s="1">
        <v>4607802.12</v>
      </c>
      <c r="T39" s="1">
        <v>21622423.240000002</v>
      </c>
      <c r="U39" s="4">
        <v>4152.4761904761899</v>
      </c>
      <c r="V39" s="9">
        <f t="shared" si="6"/>
        <v>3992.8373552212111</v>
      </c>
      <c r="W39" s="10">
        <f t="shared" si="7"/>
        <v>5207.1155253319894</v>
      </c>
      <c r="X39">
        <v>24193160.010000002</v>
      </c>
      <c r="Y39">
        <v>4038.4</v>
      </c>
      <c r="Z39" s="16">
        <v>5990.7785286251983</v>
      </c>
      <c r="AA39" s="14">
        <f t="shared" si="8"/>
        <v>0.15049848605831451</v>
      </c>
    </row>
    <row r="40" spans="1:27" x14ac:dyDescent="0.25">
      <c r="A40" s="13" t="s">
        <v>413</v>
      </c>
      <c r="B40" s="12">
        <v>0</v>
      </c>
      <c r="C40">
        <v>131</v>
      </c>
      <c r="D40" s="1" t="s">
        <v>89</v>
      </c>
      <c r="E40" s="1">
        <v>182650.29</v>
      </c>
      <c r="F40" s="1">
        <v>4584925.6399999997</v>
      </c>
      <c r="G40" s="1">
        <v>63641.14</v>
      </c>
      <c r="H40" s="1">
        <v>45496.46</v>
      </c>
      <c r="I40" s="1">
        <v>558882.61</v>
      </c>
      <c r="J40" s="1">
        <v>461640.63</v>
      </c>
      <c r="K40" s="1">
        <v>148762.84</v>
      </c>
      <c r="L40" s="1">
        <v>253005.1</v>
      </c>
      <c r="M40" s="1">
        <v>6299004.71</v>
      </c>
      <c r="N40" s="1">
        <v>9919.2099999999991</v>
      </c>
      <c r="O40" s="1">
        <v>54671.31</v>
      </c>
      <c r="P40" s="1">
        <v>142667.64000000001</v>
      </c>
      <c r="Q40" s="1">
        <v>5000</v>
      </c>
      <c r="R40" s="1">
        <v>6511262.8700000001</v>
      </c>
      <c r="S40" s="1">
        <v>1560245.46</v>
      </c>
      <c r="T40" s="1">
        <v>8071508.3300000001</v>
      </c>
      <c r="U40" s="4">
        <v>1448.8850931677018</v>
      </c>
      <c r="V40" s="9">
        <f t="shared" si="6"/>
        <v>4347.4839652249211</v>
      </c>
      <c r="W40" s="10">
        <f t="shared" si="7"/>
        <v>5570.8408955697359</v>
      </c>
      <c r="X40">
        <v>8401001.0700000003</v>
      </c>
      <c r="Y40">
        <v>1428.6</v>
      </c>
      <c r="Z40" s="16">
        <v>5880.583137337253</v>
      </c>
      <c r="AA40" s="14">
        <f t="shared" si="8"/>
        <v>5.560062611262917E-2</v>
      </c>
    </row>
    <row r="41" spans="1:27" x14ac:dyDescent="0.25">
      <c r="A41" s="13" t="s">
        <v>405</v>
      </c>
      <c r="B41" s="12">
        <v>1</v>
      </c>
      <c r="C41">
        <v>132</v>
      </c>
      <c r="D41" s="1" t="s">
        <v>91</v>
      </c>
      <c r="E41" s="1">
        <v>93596.24</v>
      </c>
      <c r="F41" s="1">
        <v>924562.44</v>
      </c>
      <c r="G41" s="1">
        <v>172.96</v>
      </c>
      <c r="H41" s="1">
        <v>27954.69</v>
      </c>
      <c r="I41" s="1">
        <v>58681.9</v>
      </c>
      <c r="J41" s="1">
        <v>100437.22</v>
      </c>
      <c r="K41" s="1">
        <v>17014.68</v>
      </c>
      <c r="L41" s="1">
        <v>61276.55</v>
      </c>
      <c r="M41" s="1">
        <v>1283696.68</v>
      </c>
      <c r="N41" s="1">
        <v>1108.75</v>
      </c>
      <c r="O41" s="1">
        <v>1362.83</v>
      </c>
      <c r="P41" s="1">
        <v>41345.440000000002</v>
      </c>
      <c r="Q41" s="1">
        <v>10776.19</v>
      </c>
      <c r="R41" s="1">
        <v>1338289.8899999999</v>
      </c>
      <c r="S41" s="1">
        <v>399638.36</v>
      </c>
      <c r="T41" s="1">
        <v>1737928.25</v>
      </c>
      <c r="U41" s="4">
        <v>323.59638554216866</v>
      </c>
      <c r="V41" s="9">
        <f t="shared" si="6"/>
        <v>3966.9685365899063</v>
      </c>
      <c r="W41" s="10">
        <f t="shared" si="7"/>
        <v>5370.66644637638</v>
      </c>
      <c r="X41">
        <v>2201342.06</v>
      </c>
      <c r="Y41">
        <v>305.7</v>
      </c>
      <c r="Z41" s="16">
        <v>7200.988092901538</v>
      </c>
      <c r="AA41" s="14">
        <f t="shared" si="8"/>
        <v>0.34079972472691655</v>
      </c>
    </row>
    <row r="42" spans="1:27" x14ac:dyDescent="0.25">
      <c r="A42" s="13" t="s">
        <v>414</v>
      </c>
      <c r="B42" s="12">
        <v>1</v>
      </c>
      <c r="C42">
        <v>133</v>
      </c>
      <c r="D42" s="1" t="s">
        <v>93</v>
      </c>
      <c r="E42" s="1">
        <v>265615.57</v>
      </c>
      <c r="F42" s="1">
        <v>4890422.05</v>
      </c>
      <c r="G42" s="1">
        <v>72059.399999999994</v>
      </c>
      <c r="H42" s="1">
        <v>64813.93</v>
      </c>
      <c r="I42" s="1">
        <v>253665.94</v>
      </c>
      <c r="J42" s="1">
        <v>601179.93000000005</v>
      </c>
      <c r="K42" s="1">
        <v>203061.83</v>
      </c>
      <c r="L42" s="1">
        <v>227162.37</v>
      </c>
      <c r="M42" s="1">
        <v>6577981.0200000005</v>
      </c>
      <c r="N42" s="1">
        <v>1377.55</v>
      </c>
      <c r="O42" s="1">
        <v>18103.2</v>
      </c>
      <c r="P42" s="1">
        <v>238590.91</v>
      </c>
      <c r="Q42" s="1">
        <v>0</v>
      </c>
      <c r="R42" s="1">
        <v>6836052.6799999997</v>
      </c>
      <c r="S42" s="1">
        <v>1232984.22</v>
      </c>
      <c r="T42" s="1">
        <v>8069036.9000000004</v>
      </c>
      <c r="U42" s="4">
        <v>1851.7138554216867</v>
      </c>
      <c r="V42" s="9">
        <f t="shared" si="6"/>
        <v>3552.3744668973227</v>
      </c>
      <c r="W42" s="10">
        <f t="shared" si="7"/>
        <v>4357.6046462980403</v>
      </c>
      <c r="X42">
        <v>9502879.3699999992</v>
      </c>
      <c r="Y42">
        <v>1769.7</v>
      </c>
      <c r="Z42" s="16">
        <v>5369.7685313895008</v>
      </c>
      <c r="AA42" s="14">
        <f t="shared" si="8"/>
        <v>0.23227529049734574</v>
      </c>
    </row>
    <row r="43" spans="1:27" x14ac:dyDescent="0.25">
      <c r="A43" s="13" t="s">
        <v>398</v>
      </c>
      <c r="B43" s="12">
        <v>1</v>
      </c>
      <c r="C43">
        <v>134</v>
      </c>
      <c r="D43" s="1" t="s">
        <v>95</v>
      </c>
      <c r="E43" s="1">
        <v>907573.79</v>
      </c>
      <c r="F43" s="1">
        <v>16230082.880000001</v>
      </c>
      <c r="G43" s="1">
        <v>183871.31</v>
      </c>
      <c r="H43" s="1">
        <v>574438.98</v>
      </c>
      <c r="I43" s="1">
        <v>903650.19</v>
      </c>
      <c r="J43" s="1">
        <v>2092349.31</v>
      </c>
      <c r="K43" s="1">
        <v>1014846.55</v>
      </c>
      <c r="L43" s="1">
        <v>989084.57</v>
      </c>
      <c r="M43" s="1">
        <v>22895897.580000002</v>
      </c>
      <c r="N43" s="1">
        <v>21883.48</v>
      </c>
      <c r="O43" s="1">
        <v>7652.41</v>
      </c>
      <c r="P43" s="1">
        <v>883123.19999999995</v>
      </c>
      <c r="Q43" s="1">
        <v>15658.43</v>
      </c>
      <c r="R43" s="1">
        <v>23824215.100000001</v>
      </c>
      <c r="S43" s="1">
        <v>5454941.0099999998</v>
      </c>
      <c r="T43" s="1">
        <v>29279156.109999999</v>
      </c>
      <c r="U43" s="4">
        <v>4756.5960365853653</v>
      </c>
      <c r="V43" s="9">
        <f t="shared" si="6"/>
        <v>4813.5047424452641</v>
      </c>
      <c r="W43" s="10">
        <f t="shared" si="7"/>
        <v>6155.4851168355117</v>
      </c>
      <c r="X43">
        <v>29341097.609999999</v>
      </c>
      <c r="Y43">
        <v>4624.8999999999996</v>
      </c>
      <c r="Z43" s="16">
        <v>6344.1582758546119</v>
      </c>
      <c r="AA43" s="14">
        <f t="shared" si="8"/>
        <v>3.0651224954320933E-2</v>
      </c>
    </row>
    <row r="44" spans="1:27" x14ac:dyDescent="0.25">
      <c r="A44" s="13" t="s">
        <v>415</v>
      </c>
      <c r="B44" s="12">
        <v>0</v>
      </c>
      <c r="C44">
        <v>135</v>
      </c>
      <c r="D44" s="1" t="s">
        <v>97</v>
      </c>
      <c r="E44" s="1">
        <v>197238.04</v>
      </c>
      <c r="F44" s="1">
        <v>4144008.04</v>
      </c>
      <c r="G44" s="1">
        <v>37326.239999999998</v>
      </c>
      <c r="H44" s="1">
        <v>69483.59</v>
      </c>
      <c r="I44" s="1">
        <v>489778.29</v>
      </c>
      <c r="J44" s="1">
        <v>344517.88</v>
      </c>
      <c r="K44" s="1">
        <v>210766.54</v>
      </c>
      <c r="L44" s="1">
        <v>224438.79</v>
      </c>
      <c r="M44" s="1">
        <v>5717557.4100000001</v>
      </c>
      <c r="N44" s="1">
        <v>0</v>
      </c>
      <c r="O44" s="1">
        <v>0</v>
      </c>
      <c r="P44" s="1">
        <v>191410.4</v>
      </c>
      <c r="Q44" s="1">
        <v>0</v>
      </c>
      <c r="R44" s="1">
        <v>5908967.8100000005</v>
      </c>
      <c r="S44" s="1">
        <v>823847.65</v>
      </c>
      <c r="T44" s="1">
        <v>6732815.46</v>
      </c>
      <c r="U44" s="4">
        <v>1444.8272189349111</v>
      </c>
      <c r="V44" s="9">
        <f t="shared" si="6"/>
        <v>3957.2603111774388</v>
      </c>
      <c r="W44" s="10">
        <f t="shared" si="7"/>
        <v>4659.9450590107626</v>
      </c>
      <c r="X44">
        <v>7233375.5999999996</v>
      </c>
      <c r="Y44">
        <v>1441</v>
      </c>
      <c r="Z44" s="16">
        <v>5019.6916030534348</v>
      </c>
      <c r="AA44" s="14">
        <f t="shared" si="8"/>
        <v>7.719973937182889E-2</v>
      </c>
    </row>
    <row r="45" spans="1:27" x14ac:dyDescent="0.25">
      <c r="A45" s="13" t="s">
        <v>416</v>
      </c>
      <c r="B45" s="12">
        <v>0</v>
      </c>
      <c r="C45">
        <v>141</v>
      </c>
      <c r="D45" s="1" t="s">
        <v>99</v>
      </c>
      <c r="E45" s="1">
        <v>188224.25</v>
      </c>
      <c r="F45" s="1">
        <v>2863265.76</v>
      </c>
      <c r="G45" s="1">
        <v>42172.12</v>
      </c>
      <c r="H45" s="1">
        <v>1459.19</v>
      </c>
      <c r="I45" s="1">
        <v>332534.99</v>
      </c>
      <c r="J45" s="1">
        <v>279672.26</v>
      </c>
      <c r="K45" s="1">
        <v>63907.839999999997</v>
      </c>
      <c r="L45" s="1">
        <v>123495.56</v>
      </c>
      <c r="M45" s="1">
        <v>3894731.97</v>
      </c>
      <c r="N45" s="1">
        <v>332.59</v>
      </c>
      <c r="O45" s="1">
        <v>0</v>
      </c>
      <c r="P45" s="1">
        <v>88532.52</v>
      </c>
      <c r="Q45" s="1">
        <v>80239.75</v>
      </c>
      <c r="R45" s="1">
        <v>4063836.83</v>
      </c>
      <c r="S45" s="1">
        <v>1071246</v>
      </c>
      <c r="T45" s="1">
        <v>5135082.83</v>
      </c>
      <c r="U45" s="4">
        <v>1078.2049689440994</v>
      </c>
      <c r="V45" s="9">
        <f t="shared" si="6"/>
        <v>3612.2370812426911</v>
      </c>
      <c r="W45" s="10">
        <f t="shared" si="7"/>
        <v>4762.6221153746446</v>
      </c>
      <c r="X45">
        <v>5910078.0800000001</v>
      </c>
      <c r="Y45">
        <v>1078.7</v>
      </c>
      <c r="Z45" s="16">
        <v>5478.8894780754608</v>
      </c>
      <c r="AA45" s="14">
        <f t="shared" si="8"/>
        <v>0.15039349025583393</v>
      </c>
    </row>
    <row r="46" spans="1:27" x14ac:dyDescent="0.25">
      <c r="A46" s="13" t="s">
        <v>18</v>
      </c>
      <c r="B46" s="12">
        <v>1</v>
      </c>
      <c r="C46">
        <v>143</v>
      </c>
      <c r="D46" s="1" t="s">
        <v>101</v>
      </c>
      <c r="E46" s="1">
        <v>257802.3</v>
      </c>
      <c r="F46" s="1">
        <v>5705152.5</v>
      </c>
      <c r="G46" s="1">
        <v>33432.449999999997</v>
      </c>
      <c r="H46" s="1">
        <v>93267.06</v>
      </c>
      <c r="I46" s="1">
        <v>234294.87</v>
      </c>
      <c r="J46" s="1">
        <v>488668.31</v>
      </c>
      <c r="K46" s="1">
        <v>294777.28999999998</v>
      </c>
      <c r="L46" s="1">
        <v>315081.18</v>
      </c>
      <c r="M46" s="1">
        <v>7422475.96</v>
      </c>
      <c r="N46" s="1">
        <v>236630.33</v>
      </c>
      <c r="O46" s="1">
        <v>0</v>
      </c>
      <c r="P46" s="1">
        <v>194683.41</v>
      </c>
      <c r="Q46" s="1">
        <v>0</v>
      </c>
      <c r="R46" s="1">
        <v>7853789.7000000002</v>
      </c>
      <c r="S46" s="1">
        <v>1392996.99</v>
      </c>
      <c r="T46" s="1">
        <v>9246786.6899999995</v>
      </c>
      <c r="U46" s="4">
        <v>1738.1470588235293</v>
      </c>
      <c r="V46" s="9">
        <f t="shared" si="6"/>
        <v>4270.338302113475</v>
      </c>
      <c r="W46" s="10">
        <f t="shared" si="7"/>
        <v>5319.9104431697042</v>
      </c>
      <c r="X46">
        <v>10063111.85</v>
      </c>
      <c r="Y46">
        <v>1685.8</v>
      </c>
      <c r="Z46" s="16">
        <v>5969.3390971645513</v>
      </c>
      <c r="AA46" s="14">
        <f t="shared" si="8"/>
        <v>0.12207511027345519</v>
      </c>
    </row>
    <row r="47" spans="1:27" x14ac:dyDescent="0.25">
      <c r="A47" s="13" t="s">
        <v>417</v>
      </c>
      <c r="B47" s="12">
        <v>0</v>
      </c>
      <c r="C47">
        <v>145</v>
      </c>
      <c r="D47" s="1" t="s">
        <v>103</v>
      </c>
      <c r="E47" s="1">
        <v>743914.53</v>
      </c>
      <c r="F47" s="1">
        <v>25370008.379999999</v>
      </c>
      <c r="G47" s="1">
        <v>154127.64000000001</v>
      </c>
      <c r="H47" s="1">
        <v>0</v>
      </c>
      <c r="I47" s="1">
        <v>2545541.88</v>
      </c>
      <c r="J47" s="1">
        <v>2481768.75</v>
      </c>
      <c r="K47" s="1">
        <v>1380686.48</v>
      </c>
      <c r="L47" s="1">
        <v>1937400.26</v>
      </c>
      <c r="M47" s="1">
        <v>34613447.920000002</v>
      </c>
      <c r="N47" s="1">
        <v>664.5</v>
      </c>
      <c r="O47" s="1">
        <v>0</v>
      </c>
      <c r="P47" s="1">
        <v>1100188.78</v>
      </c>
      <c r="Q47" s="1">
        <v>0</v>
      </c>
      <c r="R47" s="1">
        <v>35714301.200000003</v>
      </c>
      <c r="S47" s="1">
        <v>8988515.1799999997</v>
      </c>
      <c r="T47" s="1">
        <v>44702816.380000003</v>
      </c>
      <c r="U47" s="4">
        <v>9221.0176470588231</v>
      </c>
      <c r="V47" s="9">
        <f t="shared" si="6"/>
        <v>3753.7557398602812</v>
      </c>
      <c r="W47" s="10">
        <f t="shared" si="7"/>
        <v>4847.9265620165697</v>
      </c>
      <c r="X47">
        <v>52143735.420000002</v>
      </c>
      <c r="Y47">
        <v>9416</v>
      </c>
      <c r="Z47" s="16">
        <v>5537.7798874256587</v>
      </c>
      <c r="AA47" s="14">
        <f t="shared" si="8"/>
        <v>0.14229863356719941</v>
      </c>
    </row>
    <row r="48" spans="1:27" x14ac:dyDescent="0.25">
      <c r="A48" s="13" t="s">
        <v>418</v>
      </c>
      <c r="B48" s="12">
        <v>1</v>
      </c>
      <c r="C48">
        <v>146</v>
      </c>
      <c r="D48" s="1" t="s">
        <v>105</v>
      </c>
      <c r="E48" s="1">
        <v>123197.47</v>
      </c>
      <c r="F48" s="1">
        <v>1705988.85</v>
      </c>
      <c r="G48" s="1">
        <v>44660.32</v>
      </c>
      <c r="H48" s="1">
        <v>63813.31</v>
      </c>
      <c r="I48" s="1">
        <v>52492.15</v>
      </c>
      <c r="J48" s="1">
        <v>131303.51999999999</v>
      </c>
      <c r="K48" s="1">
        <v>47582.07</v>
      </c>
      <c r="L48" s="1">
        <v>83348</v>
      </c>
      <c r="M48" s="1">
        <v>2252385.69</v>
      </c>
      <c r="N48" s="1">
        <v>7422.82</v>
      </c>
      <c r="O48" s="1">
        <v>7683.89</v>
      </c>
      <c r="P48" s="1">
        <v>215286.74</v>
      </c>
      <c r="Q48" s="1">
        <v>69577.919999999998</v>
      </c>
      <c r="R48" s="1">
        <v>2552357.06</v>
      </c>
      <c r="S48" s="1">
        <v>366358.41</v>
      </c>
      <c r="T48" s="1">
        <v>2918715.47</v>
      </c>
      <c r="U48" s="4">
        <v>632.95731707317066</v>
      </c>
      <c r="V48" s="9">
        <f t="shared" si="6"/>
        <v>3558.5111811569773</v>
      </c>
      <c r="W48" s="10">
        <f t="shared" si="7"/>
        <v>4611.2358468281882</v>
      </c>
      <c r="X48">
        <v>3655173.68</v>
      </c>
      <c r="Y48">
        <v>630.6</v>
      </c>
      <c r="Z48" s="16">
        <v>5796.3426577862356</v>
      </c>
      <c r="AA48" s="14">
        <f t="shared" si="8"/>
        <v>0.25700416337915488</v>
      </c>
    </row>
    <row r="49" spans="1:27" x14ac:dyDescent="0.25">
      <c r="A49" s="13" t="s">
        <v>400</v>
      </c>
      <c r="B49" s="12">
        <v>1</v>
      </c>
      <c r="C49">
        <v>147</v>
      </c>
      <c r="D49" s="1" t="s">
        <v>107</v>
      </c>
      <c r="E49" s="1">
        <v>193092.15</v>
      </c>
      <c r="F49" s="1">
        <v>4015067</v>
      </c>
      <c r="G49" s="1">
        <v>75962.070000000007</v>
      </c>
      <c r="H49" s="1">
        <v>22609.81</v>
      </c>
      <c r="I49" s="1">
        <v>66819.3</v>
      </c>
      <c r="J49" s="1">
        <v>358912.14</v>
      </c>
      <c r="K49" s="1">
        <v>120903.76</v>
      </c>
      <c r="L49" s="1">
        <v>209267.27</v>
      </c>
      <c r="M49" s="1">
        <v>5062633.5</v>
      </c>
      <c r="N49" s="1">
        <v>2865.94</v>
      </c>
      <c r="O49" s="1">
        <v>0</v>
      </c>
      <c r="P49" s="1">
        <v>74506.289999999994</v>
      </c>
      <c r="Q49" s="1">
        <v>36617.4</v>
      </c>
      <c r="R49" s="1">
        <v>5176623.13</v>
      </c>
      <c r="S49" s="1">
        <v>1322837.8400000001</v>
      </c>
      <c r="T49" s="1">
        <v>6499460.9699999997</v>
      </c>
      <c r="U49" s="4">
        <v>1243.1160714285713</v>
      </c>
      <c r="V49" s="9">
        <f t="shared" si="6"/>
        <v>4072.5348311055891</v>
      </c>
      <c r="W49" s="10">
        <f t="shared" si="7"/>
        <v>5228.3621130655256</v>
      </c>
      <c r="X49">
        <v>6919021.3200000003</v>
      </c>
      <c r="Y49">
        <v>1218.9000000000001</v>
      </c>
      <c r="Z49" s="16">
        <v>5676.447058823529</v>
      </c>
      <c r="AA49" s="14">
        <f t="shared" si="8"/>
        <v>8.5702737505164883E-2</v>
      </c>
    </row>
    <row r="50" spans="1:27" x14ac:dyDescent="0.25">
      <c r="A50" s="13" t="s">
        <v>419</v>
      </c>
      <c r="B50" s="12">
        <v>1</v>
      </c>
      <c r="C50">
        <v>149</v>
      </c>
      <c r="D50" s="1" t="s">
        <v>109</v>
      </c>
      <c r="E50" s="1">
        <v>84484.68</v>
      </c>
      <c r="F50" s="1">
        <v>1025678.72</v>
      </c>
      <c r="G50" s="1">
        <v>14404</v>
      </c>
      <c r="H50" s="1">
        <v>40061.69</v>
      </c>
      <c r="I50" s="1">
        <v>54226.59</v>
      </c>
      <c r="J50" s="1">
        <v>69249.350000000006</v>
      </c>
      <c r="K50" s="1">
        <v>18681.650000000001</v>
      </c>
      <c r="L50" s="1">
        <v>61153.32</v>
      </c>
      <c r="M50" s="1">
        <v>1367940</v>
      </c>
      <c r="N50" s="1">
        <v>1716.9</v>
      </c>
      <c r="O50" s="1">
        <v>0</v>
      </c>
      <c r="P50" s="1">
        <v>59778.400000000001</v>
      </c>
      <c r="Q50" s="1">
        <v>0</v>
      </c>
      <c r="R50" s="1">
        <v>1429435.3</v>
      </c>
      <c r="S50" s="1">
        <v>289554</v>
      </c>
      <c r="T50" s="1">
        <v>1718989.3</v>
      </c>
      <c r="U50" s="4">
        <v>375.27108433734941</v>
      </c>
      <c r="V50" s="9">
        <f t="shared" si="6"/>
        <v>3645.2049121117266</v>
      </c>
      <c r="W50" s="10">
        <f t="shared" si="7"/>
        <v>4580.6601460791398</v>
      </c>
      <c r="X50">
        <v>83813.490000000005</v>
      </c>
      <c r="Y50">
        <v>390.2</v>
      </c>
      <c r="Z50" s="16">
        <v>214.79623270117889</v>
      </c>
      <c r="AA50" s="14">
        <f t="shared" si="8"/>
        <v>-0.95310801809100909</v>
      </c>
    </row>
    <row r="51" spans="1:27" x14ac:dyDescent="0.25">
      <c r="A51" s="13" t="s">
        <v>36</v>
      </c>
      <c r="B51" s="12">
        <v>0</v>
      </c>
      <c r="C51">
        <v>151</v>
      </c>
      <c r="D51" s="1" t="s">
        <v>111</v>
      </c>
      <c r="E51" s="1">
        <v>208962.87</v>
      </c>
      <c r="F51" s="1">
        <v>4676996.04</v>
      </c>
      <c r="G51" s="1">
        <v>58012.35</v>
      </c>
      <c r="H51" s="1">
        <v>151898.63</v>
      </c>
      <c r="I51" s="1">
        <v>467093.43</v>
      </c>
      <c r="J51" s="1">
        <v>460106.03</v>
      </c>
      <c r="K51" s="1">
        <v>181810.49</v>
      </c>
      <c r="L51" s="1">
        <v>234069.87</v>
      </c>
      <c r="M51" s="1">
        <v>6438949.71</v>
      </c>
      <c r="N51" s="1">
        <v>0</v>
      </c>
      <c r="O51" s="1">
        <v>0</v>
      </c>
      <c r="P51" s="1">
        <v>423751.44</v>
      </c>
      <c r="Q51" s="1">
        <v>0</v>
      </c>
      <c r="R51" s="1">
        <v>6862701.1500000004</v>
      </c>
      <c r="S51" s="1">
        <v>1304076.3400000001</v>
      </c>
      <c r="T51" s="1">
        <v>8166777.4900000002</v>
      </c>
      <c r="U51" s="4">
        <v>1680.8696319018404</v>
      </c>
      <c r="V51" s="9">
        <f t="shared" ref="V51:V66" si="9">M51/U51</f>
        <v>3830.7252316258291</v>
      </c>
      <c r="W51" s="10">
        <f t="shared" ref="W51:W66" si="10">T51/U51</f>
        <v>4858.662049096336</v>
      </c>
      <c r="X51">
        <v>8705368.1699999999</v>
      </c>
      <c r="Y51">
        <v>1714.6</v>
      </c>
      <c r="Z51" s="16">
        <v>5077.2006123877281</v>
      </c>
      <c r="AA51" s="14">
        <f t="shared" ref="AA51:AA66" si="11">Z51/W51-1</f>
        <v>4.497916526876744E-2</v>
      </c>
    </row>
    <row r="52" spans="1:27" x14ac:dyDescent="0.25">
      <c r="A52" s="13" t="s">
        <v>420</v>
      </c>
      <c r="B52" s="12">
        <v>1</v>
      </c>
      <c r="C52">
        <v>152</v>
      </c>
      <c r="D52" s="1" t="s">
        <v>113</v>
      </c>
      <c r="E52" s="1">
        <v>261478.65</v>
      </c>
      <c r="F52" s="1">
        <v>5510535.7199999997</v>
      </c>
      <c r="G52" s="1">
        <v>54301.21</v>
      </c>
      <c r="H52" s="1">
        <v>86007.34</v>
      </c>
      <c r="I52" s="1">
        <v>146519.53</v>
      </c>
      <c r="J52" s="1">
        <v>473260.05</v>
      </c>
      <c r="K52" s="1">
        <v>390816.65</v>
      </c>
      <c r="L52" s="1">
        <v>260222.84</v>
      </c>
      <c r="M52" s="1">
        <v>7183141.9900000002</v>
      </c>
      <c r="N52" s="1">
        <v>0</v>
      </c>
      <c r="O52" s="1">
        <v>3299.79</v>
      </c>
      <c r="P52" s="1">
        <v>230888.23</v>
      </c>
      <c r="Q52" s="1">
        <v>0</v>
      </c>
      <c r="R52" s="1">
        <v>7417330.0099999998</v>
      </c>
      <c r="S52" s="1">
        <v>1356006.07</v>
      </c>
      <c r="T52" s="1">
        <v>8773336.0800000001</v>
      </c>
      <c r="U52" s="4">
        <v>1885.9455882352941</v>
      </c>
      <c r="V52" s="9">
        <f t="shared" si="9"/>
        <v>3808.7747784501926</v>
      </c>
      <c r="W52" s="10">
        <f t="shared" si="10"/>
        <v>4651.9560981657669</v>
      </c>
      <c r="X52">
        <v>9223647.5600000005</v>
      </c>
      <c r="Y52">
        <v>1903.7</v>
      </c>
      <c r="Z52" s="16">
        <v>4845.1161212375901</v>
      </c>
      <c r="AA52" s="14">
        <f t="shared" si="11"/>
        <v>4.1522322867145078E-2</v>
      </c>
    </row>
    <row r="53" spans="1:27" x14ac:dyDescent="0.25">
      <c r="A53" s="13" t="s">
        <v>38</v>
      </c>
      <c r="B53" s="12">
        <v>0</v>
      </c>
      <c r="C53">
        <v>155</v>
      </c>
      <c r="D53" s="1" t="s">
        <v>115</v>
      </c>
      <c r="E53" s="1">
        <v>320533.61</v>
      </c>
      <c r="F53" s="1">
        <v>3792861.3</v>
      </c>
      <c r="G53" s="1">
        <v>53470.82</v>
      </c>
      <c r="H53" s="1">
        <v>23851.360000000001</v>
      </c>
      <c r="I53" s="1">
        <v>470352.67</v>
      </c>
      <c r="J53" s="1">
        <v>449074.06</v>
      </c>
      <c r="K53" s="1">
        <v>140029.75</v>
      </c>
      <c r="L53" s="1">
        <v>261731.31</v>
      </c>
      <c r="M53" s="1">
        <v>5511904.8799999999</v>
      </c>
      <c r="N53" s="1">
        <v>91792.42</v>
      </c>
      <c r="O53" s="1">
        <v>66798.53</v>
      </c>
      <c r="P53" s="1">
        <v>787065.22</v>
      </c>
      <c r="Q53" s="1">
        <v>4007.75</v>
      </c>
      <c r="R53" s="1">
        <v>6461568.8000000007</v>
      </c>
      <c r="S53" s="1">
        <v>1368315.68</v>
      </c>
      <c r="T53" s="1">
        <v>7829884.4800000004</v>
      </c>
      <c r="U53" s="4">
        <v>1233.0782608695652</v>
      </c>
      <c r="V53" s="9">
        <f>M53/U53</f>
        <v>4470.0365377563403</v>
      </c>
      <c r="W53" s="10">
        <f>T53/U53</f>
        <v>6349.8682350286317</v>
      </c>
      <c r="X53">
        <v>8479286.4499999993</v>
      </c>
      <c r="Y53">
        <v>1217.0999999999999</v>
      </c>
      <c r="Z53" s="16">
        <v>6966.7952099252307</v>
      </c>
      <c r="AA53" s="14">
        <f t="shared" si="11"/>
        <v>9.7155870336546712E-2</v>
      </c>
    </row>
    <row r="54" spans="1:27" x14ac:dyDescent="0.25">
      <c r="A54" s="13" t="s">
        <v>421</v>
      </c>
      <c r="B54" s="12">
        <v>1</v>
      </c>
      <c r="C54">
        <v>156</v>
      </c>
      <c r="D54" s="1" t="s">
        <v>117</v>
      </c>
      <c r="E54" s="1">
        <v>122422.64</v>
      </c>
      <c r="F54" s="1">
        <v>1544048.15</v>
      </c>
      <c r="G54" s="1">
        <v>21285.09</v>
      </c>
      <c r="H54" s="1">
        <v>2004.95</v>
      </c>
      <c r="I54" s="1">
        <v>81667.86</v>
      </c>
      <c r="J54" s="1">
        <v>102671.66</v>
      </c>
      <c r="K54" s="1">
        <v>40438.39</v>
      </c>
      <c r="L54" s="1">
        <v>64341.3</v>
      </c>
      <c r="M54" s="1">
        <v>1978880.04</v>
      </c>
      <c r="N54" s="1">
        <v>44477.09</v>
      </c>
      <c r="O54" s="1">
        <v>250</v>
      </c>
      <c r="P54" s="1">
        <v>67168.960000000006</v>
      </c>
      <c r="Q54" s="1">
        <v>0</v>
      </c>
      <c r="R54" s="1">
        <v>2090776.09</v>
      </c>
      <c r="S54" s="1">
        <v>344840.61</v>
      </c>
      <c r="T54" s="1">
        <v>2435616.7000000002</v>
      </c>
      <c r="U54" s="4">
        <v>501.88636363636363</v>
      </c>
      <c r="V54" s="9">
        <f t="shared" si="9"/>
        <v>3942.8846515419104</v>
      </c>
      <c r="W54" s="10">
        <f t="shared" si="10"/>
        <v>4852.9246388624742</v>
      </c>
      <c r="X54">
        <v>2993472.27</v>
      </c>
      <c r="Y54">
        <v>502.1</v>
      </c>
      <c r="Z54" s="16">
        <v>5961.9045409281016</v>
      </c>
      <c r="AA54" s="14">
        <f t="shared" si="11"/>
        <v>0.22851784946027354</v>
      </c>
    </row>
    <row r="55" spans="1:27" x14ac:dyDescent="0.25">
      <c r="A55" s="13" t="s">
        <v>398</v>
      </c>
      <c r="B55" s="12">
        <v>1</v>
      </c>
      <c r="C55">
        <v>157</v>
      </c>
      <c r="D55" s="1" t="s">
        <v>119</v>
      </c>
      <c r="E55" s="1">
        <v>358890.2</v>
      </c>
      <c r="F55" s="1">
        <v>5736856.3099999996</v>
      </c>
      <c r="G55" s="1">
        <v>55428.56</v>
      </c>
      <c r="H55" s="1">
        <v>74380.5</v>
      </c>
      <c r="I55" s="1">
        <v>93215.73</v>
      </c>
      <c r="J55" s="1">
        <v>624858.57999999996</v>
      </c>
      <c r="K55" s="1">
        <v>410175.4</v>
      </c>
      <c r="L55" s="1">
        <v>353556.64</v>
      </c>
      <c r="M55" s="1">
        <v>7707361.9199999999</v>
      </c>
      <c r="N55" s="1">
        <v>0</v>
      </c>
      <c r="O55" s="1">
        <v>27201.439999999999</v>
      </c>
      <c r="P55" s="1">
        <v>339236.03</v>
      </c>
      <c r="Q55" s="1">
        <v>71107</v>
      </c>
      <c r="R55" s="1">
        <v>8144906.3900000006</v>
      </c>
      <c r="S55" s="1">
        <v>1534933.55</v>
      </c>
      <c r="T55" s="1">
        <v>9679839.9399999995</v>
      </c>
      <c r="U55" s="4">
        <v>1997.853086419753</v>
      </c>
      <c r="V55" s="9">
        <f t="shared" si="9"/>
        <v>3857.8221653985361</v>
      </c>
      <c r="W55" s="10">
        <f t="shared" si="10"/>
        <v>4845.1209980343092</v>
      </c>
      <c r="X55">
        <v>332417.65999999997</v>
      </c>
      <c r="Y55">
        <v>2070.3000000000002</v>
      </c>
      <c r="Z55" s="16">
        <v>160.56497126020381</v>
      </c>
      <c r="AA55" s="14">
        <f t="shared" si="11"/>
        <v>-0.9668604826741487</v>
      </c>
    </row>
    <row r="56" spans="1:27" x14ac:dyDescent="0.25">
      <c r="A56" s="13" t="s">
        <v>422</v>
      </c>
      <c r="B56" s="12">
        <v>0</v>
      </c>
      <c r="C56">
        <v>161</v>
      </c>
      <c r="D56" s="1" t="s">
        <v>121</v>
      </c>
      <c r="E56" s="1">
        <v>202859.62</v>
      </c>
      <c r="F56" s="1">
        <v>8073027.0999999996</v>
      </c>
      <c r="G56" s="1">
        <v>63256.29</v>
      </c>
      <c r="H56" s="1">
        <v>44650.1</v>
      </c>
      <c r="I56" s="1">
        <v>700747.75</v>
      </c>
      <c r="J56" s="1">
        <v>602269.02</v>
      </c>
      <c r="K56" s="1">
        <v>299053.03999999998</v>
      </c>
      <c r="L56" s="1">
        <v>489404.25</v>
      </c>
      <c r="M56" s="1">
        <v>10475267.17</v>
      </c>
      <c r="N56" s="1">
        <v>7364.31</v>
      </c>
      <c r="O56" s="1">
        <v>51269.93</v>
      </c>
      <c r="P56" s="1">
        <v>267987.07</v>
      </c>
      <c r="Q56" s="1">
        <v>3200</v>
      </c>
      <c r="R56" s="1">
        <v>10805088.48</v>
      </c>
      <c r="S56" s="1">
        <v>2459476.1</v>
      </c>
      <c r="T56" s="1">
        <v>13264564.58</v>
      </c>
      <c r="U56" s="4">
        <v>2513.4741071428571</v>
      </c>
      <c r="V56" s="9">
        <f t="shared" si="9"/>
        <v>4167.6447512353952</v>
      </c>
      <c r="W56" s="10">
        <f t="shared" si="10"/>
        <v>5277.3826244338106</v>
      </c>
      <c r="X56">
        <v>14076100.619999999</v>
      </c>
      <c r="Y56">
        <v>2465.1999999999998</v>
      </c>
      <c r="Z56" s="16">
        <v>5709.9223673535607</v>
      </c>
      <c r="AA56" s="14">
        <f t="shared" si="11"/>
        <v>8.1961035176250085E-2</v>
      </c>
    </row>
    <row r="57" spans="1:27" x14ac:dyDescent="0.25">
      <c r="A57" s="13" t="s">
        <v>395</v>
      </c>
      <c r="B57" s="12">
        <v>1</v>
      </c>
      <c r="C57">
        <v>162</v>
      </c>
      <c r="D57" s="1" t="s">
        <v>123</v>
      </c>
      <c r="E57" s="1">
        <v>121108.14</v>
      </c>
      <c r="F57" s="1">
        <v>2127386.02</v>
      </c>
      <c r="G57" s="1">
        <v>35221.769999999997</v>
      </c>
      <c r="H57" s="1">
        <v>23757.88</v>
      </c>
      <c r="I57" s="1">
        <v>83181.87</v>
      </c>
      <c r="J57" s="1">
        <v>201853.19</v>
      </c>
      <c r="K57" s="1">
        <v>86676.61</v>
      </c>
      <c r="L57" s="1">
        <v>95195.88</v>
      </c>
      <c r="M57" s="1">
        <v>2774381.36</v>
      </c>
      <c r="N57" s="1">
        <v>0</v>
      </c>
      <c r="O57" s="1">
        <v>0</v>
      </c>
      <c r="P57" s="1">
        <v>47584</v>
      </c>
      <c r="Q57" s="1">
        <v>0</v>
      </c>
      <c r="R57" s="1">
        <v>2821965.36</v>
      </c>
      <c r="S57" s="1">
        <v>286887.46000000002</v>
      </c>
      <c r="T57" s="1">
        <v>3108852.82</v>
      </c>
      <c r="U57" s="4">
        <v>662.60294117647061</v>
      </c>
      <c r="V57" s="9">
        <f t="shared" si="9"/>
        <v>4187.094846083849</v>
      </c>
      <c r="W57" s="10">
        <f t="shared" si="10"/>
        <v>4691.8789923874201</v>
      </c>
      <c r="X57">
        <v>3272715.54</v>
      </c>
      <c r="Y57">
        <v>660.1</v>
      </c>
      <c r="Z57" s="16">
        <v>4957.9087108013937</v>
      </c>
      <c r="AA57" s="14">
        <f t="shared" si="11"/>
        <v>5.6700038267313957E-2</v>
      </c>
    </row>
    <row r="58" spans="1:27" x14ac:dyDescent="0.25">
      <c r="A58" s="13" t="s">
        <v>40</v>
      </c>
      <c r="B58" s="12">
        <v>0</v>
      </c>
      <c r="C58">
        <v>165</v>
      </c>
      <c r="D58" s="1" t="s">
        <v>125</v>
      </c>
      <c r="E58" s="1">
        <v>3719154.01</v>
      </c>
      <c r="F58" s="1">
        <v>100922211.88</v>
      </c>
      <c r="G58" s="1">
        <v>986735.58</v>
      </c>
      <c r="H58" s="1">
        <v>487817.79</v>
      </c>
      <c r="I58" s="1">
        <v>6823257.4000000004</v>
      </c>
      <c r="J58" s="1">
        <v>11607906.949999999</v>
      </c>
      <c r="K58" s="1">
        <v>4307397.1399999997</v>
      </c>
      <c r="L58" s="1">
        <v>5414704.8700000001</v>
      </c>
      <c r="M58" s="1">
        <v>134269185.62</v>
      </c>
      <c r="N58" s="1">
        <v>74211.7</v>
      </c>
      <c r="O58" s="1">
        <v>0</v>
      </c>
      <c r="P58" s="1">
        <v>3544328.58</v>
      </c>
      <c r="Q58" s="1">
        <v>628966.27</v>
      </c>
      <c r="R58" s="1">
        <v>138516692.17000002</v>
      </c>
      <c r="S58" s="1">
        <v>21592577.960000001</v>
      </c>
      <c r="T58" s="1">
        <v>160109270.13</v>
      </c>
      <c r="U58" s="4">
        <v>29105.648255813954</v>
      </c>
      <c r="V58" s="9">
        <f t="shared" si="9"/>
        <v>4613.1659545902494</v>
      </c>
      <c r="W58" s="10">
        <f t="shared" si="10"/>
        <v>5500.9690463780553</v>
      </c>
      <c r="X58">
        <v>180940066.93000001</v>
      </c>
      <c r="Y58">
        <v>29123.3</v>
      </c>
      <c r="Z58" s="16">
        <v>6212.8971280727119</v>
      </c>
      <c r="AA58" s="14">
        <f t="shared" si="11"/>
        <v>0.12941866709164707</v>
      </c>
    </row>
    <row r="59" spans="1:27" x14ac:dyDescent="0.25">
      <c r="A59" s="13" t="s">
        <v>42</v>
      </c>
      <c r="B59" s="12">
        <v>0</v>
      </c>
      <c r="C59">
        <v>171</v>
      </c>
      <c r="D59" s="1" t="s">
        <v>127</v>
      </c>
      <c r="E59" s="1">
        <v>257342.3</v>
      </c>
      <c r="F59" s="1">
        <v>6222560.7599999998</v>
      </c>
      <c r="G59" s="1">
        <v>72049.179999999993</v>
      </c>
      <c r="H59" s="1">
        <v>30177.360000000001</v>
      </c>
      <c r="I59" s="1">
        <v>550186.6</v>
      </c>
      <c r="J59" s="1">
        <v>503338.23</v>
      </c>
      <c r="K59" s="1">
        <v>221450.73</v>
      </c>
      <c r="L59" s="1">
        <v>292856.05</v>
      </c>
      <c r="M59" s="1">
        <v>8149961.21</v>
      </c>
      <c r="N59" s="1">
        <v>5690.3</v>
      </c>
      <c r="O59" s="1">
        <v>0</v>
      </c>
      <c r="P59" s="1">
        <v>328199.36</v>
      </c>
      <c r="Q59" s="1">
        <v>0</v>
      </c>
      <c r="R59" s="1">
        <v>8483850.870000001</v>
      </c>
      <c r="S59" s="1">
        <v>2529800.4</v>
      </c>
      <c r="T59" s="1">
        <v>11013651.27</v>
      </c>
      <c r="U59" s="4">
        <v>2088.4449404761904</v>
      </c>
      <c r="V59" s="9">
        <f t="shared" si="9"/>
        <v>3902.4065475921579</v>
      </c>
      <c r="W59" s="10">
        <f t="shared" si="10"/>
        <v>5273.6134223815143</v>
      </c>
      <c r="X59">
        <v>12572703.279999999</v>
      </c>
      <c r="Y59">
        <v>2216.3000000000002</v>
      </c>
      <c r="Z59" s="16">
        <v>5672.8345801561154</v>
      </c>
      <c r="AA59" s="14">
        <f t="shared" si="11"/>
        <v>7.5701634875299018E-2</v>
      </c>
    </row>
    <row r="60" spans="1:27" x14ac:dyDescent="0.25">
      <c r="A60" s="13" t="s">
        <v>423</v>
      </c>
      <c r="B60" s="12">
        <v>0</v>
      </c>
      <c r="C60">
        <v>175</v>
      </c>
      <c r="D60" s="1" t="s">
        <v>129</v>
      </c>
      <c r="E60" s="1">
        <v>588552.35</v>
      </c>
      <c r="F60" s="1">
        <v>23505304.239999998</v>
      </c>
      <c r="G60" s="1">
        <v>75522.44</v>
      </c>
      <c r="H60" s="1">
        <v>55343.42</v>
      </c>
      <c r="I60" s="1">
        <v>1836404.32</v>
      </c>
      <c r="J60" s="1">
        <v>2002740.99</v>
      </c>
      <c r="K60" s="1">
        <v>1208050.79</v>
      </c>
      <c r="L60" s="1">
        <v>1609155.42</v>
      </c>
      <c r="M60" s="1">
        <v>30881073.969999999</v>
      </c>
      <c r="N60" s="1">
        <v>0</v>
      </c>
      <c r="O60" s="1">
        <v>0</v>
      </c>
      <c r="P60" s="1">
        <v>2221225.7400000002</v>
      </c>
      <c r="Q60" s="1">
        <v>3806.71</v>
      </c>
      <c r="R60" s="1">
        <v>33106106.420000002</v>
      </c>
      <c r="S60" s="1">
        <v>5860575.3799999999</v>
      </c>
      <c r="T60" s="1">
        <v>38966681.800000004</v>
      </c>
      <c r="U60" s="4">
        <v>7509.0507031524667</v>
      </c>
      <c r="V60" s="9">
        <f t="shared" si="9"/>
        <v>4112.5137105593703</v>
      </c>
      <c r="W60" s="10">
        <f t="shared" si="10"/>
        <v>5189.2953371111107</v>
      </c>
      <c r="X60">
        <v>1780062.05</v>
      </c>
      <c r="Y60">
        <v>7143.6</v>
      </c>
      <c r="Z60" s="16">
        <v>249.18277199171285</v>
      </c>
      <c r="AA60" s="14">
        <f t="shared" si="11"/>
        <v>-0.95198138556314404</v>
      </c>
    </row>
    <row r="61" spans="1:27" x14ac:dyDescent="0.25">
      <c r="A61" s="13" t="s">
        <v>400</v>
      </c>
      <c r="B61" s="12">
        <v>1</v>
      </c>
      <c r="C61">
        <v>176</v>
      </c>
      <c r="D61" s="1" t="s">
        <v>131</v>
      </c>
      <c r="E61" s="1">
        <v>308381.68</v>
      </c>
      <c r="F61" s="1">
        <v>6450701.4699999997</v>
      </c>
      <c r="G61" s="1">
        <v>74210.19</v>
      </c>
      <c r="H61" s="1">
        <v>33348.5</v>
      </c>
      <c r="I61" s="1">
        <v>24084.77</v>
      </c>
      <c r="J61" s="1">
        <v>613421.34</v>
      </c>
      <c r="K61" s="1">
        <v>395609.73</v>
      </c>
      <c r="L61" s="1">
        <v>248222.94</v>
      </c>
      <c r="M61" s="1">
        <v>8147980.6200000001</v>
      </c>
      <c r="N61" s="1">
        <v>2994.2</v>
      </c>
      <c r="O61" s="1">
        <v>0</v>
      </c>
      <c r="P61" s="1">
        <v>277242.90000000002</v>
      </c>
      <c r="Q61" s="1">
        <v>0</v>
      </c>
      <c r="R61" s="1">
        <v>8428217.7200000007</v>
      </c>
      <c r="S61" s="1">
        <v>868126.94</v>
      </c>
      <c r="T61" s="1">
        <v>9296344.6600000001</v>
      </c>
      <c r="U61" s="4">
        <v>2134.1887837897298</v>
      </c>
      <c r="V61" s="9">
        <f t="shared" si="9"/>
        <v>3817.8349928029502</v>
      </c>
      <c r="W61" s="10">
        <f t="shared" si="10"/>
        <v>4355.9148706105843</v>
      </c>
      <c r="X61">
        <v>10327286.77</v>
      </c>
      <c r="Y61">
        <v>2205.8000000000002</v>
      </c>
      <c r="Z61" s="16">
        <v>4681.8781258500312</v>
      </c>
      <c r="AA61" s="14">
        <f t="shared" si="11"/>
        <v>7.4832329125329222E-2</v>
      </c>
    </row>
    <row r="62" spans="1:27" x14ac:dyDescent="0.25">
      <c r="A62" s="13" t="s">
        <v>424</v>
      </c>
      <c r="B62" s="12">
        <v>1</v>
      </c>
      <c r="C62">
        <v>177</v>
      </c>
      <c r="D62" s="1" t="s">
        <v>133</v>
      </c>
      <c r="E62" s="1">
        <v>150249.09</v>
      </c>
      <c r="F62" s="1">
        <v>3025081.75</v>
      </c>
      <c r="G62" s="1">
        <v>38863.25</v>
      </c>
      <c r="H62" s="1">
        <v>85709</v>
      </c>
      <c r="I62" s="1">
        <v>60413.36</v>
      </c>
      <c r="J62" s="1">
        <v>316974.61</v>
      </c>
      <c r="K62" s="1">
        <v>102500.78</v>
      </c>
      <c r="L62" s="1">
        <v>235024.3</v>
      </c>
      <c r="M62" s="1">
        <v>4014816.14</v>
      </c>
      <c r="N62" s="1">
        <v>81806.64</v>
      </c>
      <c r="O62" s="1">
        <v>18600.3</v>
      </c>
      <c r="P62" s="1">
        <v>105428.45</v>
      </c>
      <c r="Q62" s="1">
        <v>4491.25</v>
      </c>
      <c r="R62" s="1">
        <v>4225142.78</v>
      </c>
      <c r="S62" s="1">
        <v>906332.57</v>
      </c>
      <c r="T62" s="1">
        <v>5131475.3499999996</v>
      </c>
      <c r="U62" s="4">
        <v>785.41204819277107</v>
      </c>
      <c r="V62" s="9">
        <f t="shared" si="9"/>
        <v>5111.7323056579926</v>
      </c>
      <c r="W62" s="10">
        <f t="shared" si="10"/>
        <v>6533.4818351812874</v>
      </c>
      <c r="X62">
        <v>5476194.1900000004</v>
      </c>
      <c r="Y62">
        <v>814.7</v>
      </c>
      <c r="Z62" s="16">
        <v>6721.7309316312758</v>
      </c>
      <c r="AA62" s="14">
        <f t="shared" si="11"/>
        <v>2.8812982296255951E-2</v>
      </c>
    </row>
    <row r="63" spans="1:27" x14ac:dyDescent="0.25">
      <c r="A63" s="13" t="s">
        <v>424</v>
      </c>
      <c r="B63" s="12">
        <v>0</v>
      </c>
      <c r="C63">
        <v>181</v>
      </c>
      <c r="D63" s="1" t="s">
        <v>135</v>
      </c>
      <c r="E63" s="1">
        <v>581873.52</v>
      </c>
      <c r="F63" s="1">
        <v>16258421.18</v>
      </c>
      <c r="G63" s="1">
        <v>166820.51</v>
      </c>
      <c r="H63" s="1">
        <v>0</v>
      </c>
      <c r="I63" s="1">
        <v>1136011.23</v>
      </c>
      <c r="J63" s="1">
        <v>1436848.46</v>
      </c>
      <c r="K63" s="1">
        <v>702495</v>
      </c>
      <c r="L63" s="1">
        <v>1200305.73</v>
      </c>
      <c r="M63" s="1">
        <v>21482775.629999999</v>
      </c>
      <c r="N63" s="1">
        <v>9029.76</v>
      </c>
      <c r="O63" s="1">
        <v>0</v>
      </c>
      <c r="P63" s="1">
        <v>756040.78</v>
      </c>
      <c r="Q63" s="1">
        <v>0</v>
      </c>
      <c r="R63" s="1">
        <v>22247846.170000002</v>
      </c>
      <c r="S63" s="1">
        <v>5743037.79</v>
      </c>
      <c r="T63" s="1">
        <v>27990883.960000001</v>
      </c>
      <c r="U63" s="4">
        <v>5534.2274096385545</v>
      </c>
      <c r="V63" s="9">
        <f t="shared" si="9"/>
        <v>3881.8021089240096</v>
      </c>
      <c r="W63" s="10">
        <f t="shared" si="10"/>
        <v>5057.7762509813656</v>
      </c>
      <c r="X63">
        <v>801676.93</v>
      </c>
      <c r="Y63">
        <v>5431.9</v>
      </c>
      <c r="Z63" s="16">
        <v>147.58683517737808</v>
      </c>
      <c r="AA63" s="14">
        <f t="shared" si="11"/>
        <v>-0.97081981727666544</v>
      </c>
    </row>
    <row r="64" spans="1:27" x14ac:dyDescent="0.25">
      <c r="A64" s="13" t="s">
        <v>425</v>
      </c>
      <c r="B64" s="12">
        <v>0</v>
      </c>
      <c r="C64">
        <v>185</v>
      </c>
      <c r="D64" s="1" t="s">
        <v>137</v>
      </c>
      <c r="E64" s="1">
        <v>146445.59</v>
      </c>
      <c r="F64" s="1">
        <v>2672192.63</v>
      </c>
      <c r="G64" s="1">
        <v>10391.91</v>
      </c>
      <c r="H64" s="1">
        <v>81817.95</v>
      </c>
      <c r="I64" s="1">
        <v>153765.1</v>
      </c>
      <c r="J64" s="1">
        <v>250711.01</v>
      </c>
      <c r="K64" s="1">
        <v>47083.19</v>
      </c>
      <c r="L64" s="1">
        <v>128434.97</v>
      </c>
      <c r="M64" s="1">
        <v>3490842.35</v>
      </c>
      <c r="N64" s="1">
        <v>4925.45</v>
      </c>
      <c r="O64" s="1">
        <v>7579.05</v>
      </c>
      <c r="P64" s="1">
        <v>109582.74</v>
      </c>
      <c r="Q64" s="1">
        <v>33982.29</v>
      </c>
      <c r="R64" s="1">
        <v>3646911.88</v>
      </c>
      <c r="S64" s="1">
        <v>725481.53</v>
      </c>
      <c r="T64" s="1">
        <v>4372393.41</v>
      </c>
      <c r="U64" s="4">
        <v>812.09023668639054</v>
      </c>
      <c r="V64" s="9">
        <f t="shared" si="9"/>
        <v>4298.5892359004911</v>
      </c>
      <c r="W64" s="10">
        <f t="shared" si="10"/>
        <v>5384.1226165221242</v>
      </c>
      <c r="X64">
        <v>4824359.71</v>
      </c>
      <c r="Y64">
        <v>792.7</v>
      </c>
      <c r="Z64" s="16">
        <v>6085.9842437239813</v>
      </c>
      <c r="AA64" s="14">
        <f t="shared" si="11"/>
        <v>0.13035766032669316</v>
      </c>
    </row>
    <row r="65" spans="1:27" x14ac:dyDescent="0.25">
      <c r="A65" s="13" t="s">
        <v>425</v>
      </c>
      <c r="B65" s="12">
        <v>1</v>
      </c>
      <c r="C65">
        <v>186</v>
      </c>
      <c r="D65" s="1" t="s">
        <v>139</v>
      </c>
      <c r="E65" s="1">
        <v>167659.39000000001</v>
      </c>
      <c r="F65" s="1">
        <v>1927839.7</v>
      </c>
      <c r="G65" s="1">
        <v>15837.42</v>
      </c>
      <c r="H65" s="1">
        <v>2243.4499999999998</v>
      </c>
      <c r="I65" s="1">
        <v>19524.77</v>
      </c>
      <c r="J65" s="1">
        <v>202149.65</v>
      </c>
      <c r="K65" s="1">
        <v>43394.18</v>
      </c>
      <c r="L65" s="1">
        <v>101897.69</v>
      </c>
      <c r="M65" s="1">
        <v>2480546.25</v>
      </c>
      <c r="N65" s="1">
        <v>65956.800000000003</v>
      </c>
      <c r="O65" s="1">
        <v>4208.1099999999997</v>
      </c>
      <c r="P65" s="1">
        <v>86751.62</v>
      </c>
      <c r="Q65" s="1">
        <v>0</v>
      </c>
      <c r="R65" s="1">
        <v>2637462.7799999998</v>
      </c>
      <c r="S65" s="1">
        <v>539728.97</v>
      </c>
      <c r="T65" s="1">
        <v>3177191.75</v>
      </c>
      <c r="U65" s="4">
        <v>542.56104651162798</v>
      </c>
      <c r="V65" s="9">
        <f t="shared" si="9"/>
        <v>4571.9210141394433</v>
      </c>
      <c r="W65" s="10">
        <f t="shared" si="10"/>
        <v>5855.9156991229147</v>
      </c>
      <c r="X65">
        <v>3399757.2</v>
      </c>
      <c r="Y65">
        <v>536.4</v>
      </c>
      <c r="Z65" s="16">
        <v>6338.10067114094</v>
      </c>
      <c r="AA65" s="14">
        <f t="shared" si="11"/>
        <v>8.2341515280051958E-2</v>
      </c>
    </row>
    <row r="66" spans="1:27" x14ac:dyDescent="0.25">
      <c r="A66" s="13" t="s">
        <v>426</v>
      </c>
      <c r="B66" s="12">
        <v>0</v>
      </c>
      <c r="C66">
        <v>191</v>
      </c>
      <c r="D66" s="1" t="s">
        <v>141</v>
      </c>
      <c r="E66" s="1">
        <v>255943.27</v>
      </c>
      <c r="F66" s="1">
        <v>2514664.86</v>
      </c>
      <c r="G66" s="1">
        <v>46368.63</v>
      </c>
      <c r="H66" s="1">
        <v>21703.21</v>
      </c>
      <c r="I66" s="1">
        <v>348817.6</v>
      </c>
      <c r="J66" s="1">
        <v>226192.82</v>
      </c>
      <c r="K66" s="1">
        <v>84599.19</v>
      </c>
      <c r="L66" s="1">
        <v>162616.54</v>
      </c>
      <c r="M66" s="1">
        <v>3660906.12</v>
      </c>
      <c r="N66" s="1">
        <v>0</v>
      </c>
      <c r="O66" s="1">
        <v>0</v>
      </c>
      <c r="P66" s="1">
        <v>292094.01</v>
      </c>
      <c r="Q66" s="1">
        <v>1530</v>
      </c>
      <c r="R66" s="1">
        <v>3954530.13</v>
      </c>
      <c r="S66" s="1">
        <v>1184007.69</v>
      </c>
      <c r="T66" s="1">
        <v>5138537.82</v>
      </c>
      <c r="U66" s="4">
        <v>1021.9494047619048</v>
      </c>
      <c r="V66" s="9">
        <f t="shared" si="9"/>
        <v>3582.2772663123405</v>
      </c>
      <c r="W66" s="10">
        <f t="shared" si="10"/>
        <v>5028.1724281616307</v>
      </c>
      <c r="X66">
        <v>5471147.7000000002</v>
      </c>
      <c r="Y66">
        <v>1090.0999999999999</v>
      </c>
      <c r="Z66" s="16">
        <v>5018.9411063205216</v>
      </c>
      <c r="AA66" s="14">
        <f t="shared" si="11"/>
        <v>-1.8359199039011953E-3</v>
      </c>
    </row>
    <row r="67" spans="1:27" x14ac:dyDescent="0.25">
      <c r="A67" s="13" t="s">
        <v>427</v>
      </c>
      <c r="B67" s="12">
        <v>0</v>
      </c>
      <c r="C67">
        <v>195</v>
      </c>
      <c r="D67" s="1" t="s">
        <v>143</v>
      </c>
      <c r="E67" s="1">
        <v>185163.82</v>
      </c>
      <c r="F67" s="1">
        <v>4956333.4400000004</v>
      </c>
      <c r="G67" s="1">
        <v>68803.210000000006</v>
      </c>
      <c r="H67" s="1">
        <v>130525.32</v>
      </c>
      <c r="I67" s="1">
        <v>644027.51</v>
      </c>
      <c r="J67" s="1">
        <v>412447.99</v>
      </c>
      <c r="K67" s="1">
        <v>141440.15</v>
      </c>
      <c r="L67" s="1">
        <v>258112.62</v>
      </c>
      <c r="M67" s="1">
        <v>6796854.0600000005</v>
      </c>
      <c r="N67" s="1">
        <v>3434.52</v>
      </c>
      <c r="O67" s="1">
        <v>0</v>
      </c>
      <c r="P67" s="1">
        <v>208936.75</v>
      </c>
      <c r="Q67" s="1">
        <v>350805.02</v>
      </c>
      <c r="R67" s="1">
        <v>7360030.3500000006</v>
      </c>
      <c r="S67" s="1">
        <v>1237006</v>
      </c>
      <c r="T67" s="1">
        <v>8597036.3499999996</v>
      </c>
      <c r="U67" s="4">
        <v>1854.6354037267081</v>
      </c>
      <c r="V67" s="9">
        <f t="shared" ref="V67:V82" si="12">M67/U67</f>
        <v>3664.7925766662215</v>
      </c>
      <c r="W67" s="10">
        <f t="shared" ref="W67:W82" si="13">T67/U67</f>
        <v>4635.4320276239187</v>
      </c>
      <c r="X67">
        <v>10162298.9</v>
      </c>
      <c r="Y67">
        <v>1925.9</v>
      </c>
      <c r="Z67" s="16">
        <v>5276.6493068175914</v>
      </c>
      <c r="AA67" s="14">
        <f t="shared" ref="AA67:AA82" si="14">Z67/W67-1</f>
        <v>0.13832956138121921</v>
      </c>
    </row>
    <row r="68" spans="1:27" x14ac:dyDescent="0.25">
      <c r="A68" s="13" t="s">
        <v>14</v>
      </c>
      <c r="B68" s="12">
        <v>1</v>
      </c>
      <c r="C68">
        <v>197</v>
      </c>
      <c r="D68" s="1" t="s">
        <v>145</v>
      </c>
      <c r="E68" s="1">
        <v>200144.35</v>
      </c>
      <c r="F68" s="1">
        <v>5973702.9400000004</v>
      </c>
      <c r="G68" s="1">
        <v>68870.7</v>
      </c>
      <c r="H68" s="1">
        <v>10418.76</v>
      </c>
      <c r="I68" s="1">
        <v>173878.3</v>
      </c>
      <c r="J68" s="1">
        <v>491068.2</v>
      </c>
      <c r="K68" s="1">
        <v>127674.77</v>
      </c>
      <c r="L68" s="1">
        <v>235470.9</v>
      </c>
      <c r="M68" s="1">
        <v>7281228.9199999999</v>
      </c>
      <c r="N68" s="1">
        <v>1419.27</v>
      </c>
      <c r="O68" s="1">
        <v>0</v>
      </c>
      <c r="P68" s="1">
        <v>216556.17</v>
      </c>
      <c r="Q68" s="1">
        <v>0</v>
      </c>
      <c r="R68" s="1">
        <v>7499204.3600000003</v>
      </c>
      <c r="S68" s="1">
        <v>1505083.06</v>
      </c>
      <c r="T68" s="1">
        <v>9004287.4199999999</v>
      </c>
      <c r="U68" s="4">
        <v>2087.4613095238096</v>
      </c>
      <c r="V68" s="9">
        <f t="shared" si="12"/>
        <v>3488.0785031943847</v>
      </c>
      <c r="W68" s="10">
        <f t="shared" si="13"/>
        <v>4313.5110475671772</v>
      </c>
      <c r="X68">
        <v>10083504.699999999</v>
      </c>
      <c r="Y68">
        <v>2086.4</v>
      </c>
      <c r="Z68" s="16">
        <v>4832.968126917177</v>
      </c>
      <c r="AA68" s="14">
        <f t="shared" si="14"/>
        <v>0.12042558222795652</v>
      </c>
    </row>
    <row r="69" spans="1:27" x14ac:dyDescent="0.25">
      <c r="A69" s="13" t="s">
        <v>44</v>
      </c>
      <c r="B69" s="12">
        <v>0</v>
      </c>
      <c r="C69">
        <v>201</v>
      </c>
      <c r="D69" s="1" t="s">
        <v>147</v>
      </c>
      <c r="E69" s="1">
        <v>323388.75</v>
      </c>
      <c r="F69" s="1">
        <v>7559005.7000000002</v>
      </c>
      <c r="G69" s="1">
        <v>85579.78</v>
      </c>
      <c r="H69" s="1">
        <v>45408.78</v>
      </c>
      <c r="I69" s="1">
        <v>692720.45</v>
      </c>
      <c r="J69" s="1">
        <v>620480.31000000006</v>
      </c>
      <c r="K69" s="1">
        <v>244607.84</v>
      </c>
      <c r="L69" s="1">
        <v>480353.84</v>
      </c>
      <c r="M69" s="1">
        <v>10051545.450000001</v>
      </c>
      <c r="N69" s="1">
        <v>384612.92</v>
      </c>
      <c r="O69" s="1">
        <v>33271.39</v>
      </c>
      <c r="P69" s="1">
        <v>928339.72</v>
      </c>
      <c r="Q69" s="1">
        <v>3100</v>
      </c>
      <c r="R69" s="1">
        <v>11400869.48</v>
      </c>
      <c r="S69" s="1">
        <v>1714895.03</v>
      </c>
      <c r="T69" s="1">
        <v>13115764.51</v>
      </c>
      <c r="U69" s="4">
        <v>2749.7086956521739</v>
      </c>
      <c r="V69" s="9">
        <f t="shared" si="12"/>
        <v>3655.4946587227428</v>
      </c>
      <c r="W69" s="10">
        <f t="shared" si="13"/>
        <v>4769.8741800317184</v>
      </c>
      <c r="X69">
        <v>451760.96</v>
      </c>
      <c r="Y69">
        <v>2986.2</v>
      </c>
      <c r="Z69" s="16">
        <v>151.28288795124237</v>
      </c>
      <c r="AA69" s="14">
        <f t="shared" si="14"/>
        <v>-0.96828367327076192</v>
      </c>
    </row>
    <row r="70" spans="1:27" x14ac:dyDescent="0.25">
      <c r="A70" s="13" t="s">
        <v>46</v>
      </c>
      <c r="B70" s="12">
        <v>0</v>
      </c>
      <c r="C70">
        <v>205</v>
      </c>
      <c r="D70" s="1" t="s">
        <v>149</v>
      </c>
      <c r="E70" s="1">
        <v>216149.96</v>
      </c>
      <c r="F70" s="1">
        <v>9241410.3100000005</v>
      </c>
      <c r="G70" s="1">
        <v>74905.14</v>
      </c>
      <c r="H70" s="1">
        <v>26390.02</v>
      </c>
      <c r="I70" s="1">
        <v>1094307.8899999999</v>
      </c>
      <c r="J70" s="1">
        <v>905372.55</v>
      </c>
      <c r="K70" s="1">
        <v>324101.28000000003</v>
      </c>
      <c r="L70" s="1">
        <v>491934.12</v>
      </c>
      <c r="M70" s="1">
        <v>12374571.27</v>
      </c>
      <c r="N70" s="1">
        <v>3248.07</v>
      </c>
      <c r="O70" s="1">
        <v>0</v>
      </c>
      <c r="P70" s="1">
        <v>797184.26</v>
      </c>
      <c r="Q70" s="1">
        <v>121370.16</v>
      </c>
      <c r="R70" s="1">
        <v>13296373.76</v>
      </c>
      <c r="S70" s="1">
        <v>2417600.6800000002</v>
      </c>
      <c r="T70" s="1">
        <v>15713974.439999999</v>
      </c>
      <c r="U70" s="4">
        <v>3921.2880116959063</v>
      </c>
      <c r="V70" s="9">
        <f t="shared" si="12"/>
        <v>3155.7414892991137</v>
      </c>
      <c r="W70" s="10">
        <f t="shared" si="13"/>
        <v>4007.3502362311583</v>
      </c>
      <c r="X70">
        <v>18233615.960000001</v>
      </c>
      <c r="Y70">
        <v>4021</v>
      </c>
      <c r="Z70" s="16">
        <v>4534.5973538920671</v>
      </c>
      <c r="AA70" s="14">
        <f t="shared" si="14"/>
        <v>0.13157001174840532</v>
      </c>
    </row>
    <row r="71" spans="1:27" x14ac:dyDescent="0.25">
      <c r="A71" s="13" t="s">
        <v>428</v>
      </c>
      <c r="B71" s="12">
        <v>0</v>
      </c>
      <c r="C71">
        <v>211</v>
      </c>
      <c r="D71" s="1" t="s">
        <v>151</v>
      </c>
      <c r="E71" s="1">
        <v>390470</v>
      </c>
      <c r="F71" s="1">
        <v>9374551.0899999999</v>
      </c>
      <c r="G71" s="1">
        <v>54566.33</v>
      </c>
      <c r="H71" s="1">
        <v>57028.65</v>
      </c>
      <c r="I71" s="1">
        <v>895702.11</v>
      </c>
      <c r="J71" s="1">
        <v>791147.33</v>
      </c>
      <c r="K71" s="1">
        <v>551586.69999999995</v>
      </c>
      <c r="L71" s="1">
        <v>418016.28</v>
      </c>
      <c r="M71" s="1">
        <v>12533068.49</v>
      </c>
      <c r="N71" s="1">
        <v>0</v>
      </c>
      <c r="O71" s="1">
        <v>0</v>
      </c>
      <c r="P71" s="1">
        <v>1033090.96</v>
      </c>
      <c r="Q71" s="1">
        <v>0</v>
      </c>
      <c r="R71" s="1">
        <v>13566159.450000001</v>
      </c>
      <c r="S71" s="1">
        <v>3014620.38</v>
      </c>
      <c r="T71" s="1">
        <v>16580779.83</v>
      </c>
      <c r="U71" s="4">
        <v>3706.8177710843374</v>
      </c>
      <c r="V71" s="9">
        <f t="shared" si="12"/>
        <v>3381.0856815693323</v>
      </c>
      <c r="W71" s="10">
        <f t="shared" si="13"/>
        <v>4473.0496220615951</v>
      </c>
      <c r="X71">
        <v>19422737.32</v>
      </c>
      <c r="Y71">
        <v>3700.8</v>
      </c>
      <c r="Z71" s="16">
        <v>5248.2537073065278</v>
      </c>
      <c r="AA71" s="14">
        <f t="shared" si="14"/>
        <v>0.17330549641603277</v>
      </c>
    </row>
    <row r="72" spans="1:27" x14ac:dyDescent="0.25">
      <c r="A72" s="13" t="s">
        <v>429</v>
      </c>
      <c r="B72" s="12">
        <v>0</v>
      </c>
      <c r="C72">
        <v>215</v>
      </c>
      <c r="D72" s="1" t="s">
        <v>153</v>
      </c>
      <c r="E72" s="1">
        <v>173510.38</v>
      </c>
      <c r="F72" s="1">
        <v>3975362.63</v>
      </c>
      <c r="G72" s="1">
        <v>53113.15</v>
      </c>
      <c r="H72" s="1">
        <v>479.35</v>
      </c>
      <c r="I72" s="1">
        <v>451622.22</v>
      </c>
      <c r="J72" s="1">
        <v>357912.18</v>
      </c>
      <c r="K72" s="1">
        <v>322745.01</v>
      </c>
      <c r="L72" s="1">
        <v>227772.2</v>
      </c>
      <c r="M72" s="1">
        <v>5562517.1200000001</v>
      </c>
      <c r="N72" s="1">
        <v>0</v>
      </c>
      <c r="O72" s="1">
        <v>0</v>
      </c>
      <c r="P72" s="1">
        <v>262388.65000000002</v>
      </c>
      <c r="Q72" s="1">
        <v>0</v>
      </c>
      <c r="R72" s="1">
        <v>5824905.7700000005</v>
      </c>
      <c r="S72" s="1">
        <v>1495721.97</v>
      </c>
      <c r="T72" s="1">
        <v>7320627.7400000002</v>
      </c>
      <c r="U72" s="4">
        <v>1577.198795180723</v>
      </c>
      <c r="V72" s="9">
        <f t="shared" si="12"/>
        <v>3526.8332292649388</v>
      </c>
      <c r="W72" s="10">
        <f t="shared" si="13"/>
        <v>4641.537745507324</v>
      </c>
      <c r="X72">
        <v>8619736.7400000002</v>
      </c>
      <c r="Y72">
        <v>1590.7</v>
      </c>
      <c r="Z72" s="16">
        <v>5418.8324259759856</v>
      </c>
      <c r="AA72" s="14">
        <f t="shared" si="14"/>
        <v>0.16746490561689975</v>
      </c>
    </row>
    <row r="73" spans="1:27" x14ac:dyDescent="0.25">
      <c r="A73" s="13" t="s">
        <v>48</v>
      </c>
      <c r="B73" s="12">
        <v>0</v>
      </c>
      <c r="C73">
        <v>221</v>
      </c>
      <c r="D73" s="1" t="s">
        <v>155</v>
      </c>
      <c r="E73" s="1">
        <v>353343.16</v>
      </c>
      <c r="F73" s="1">
        <v>8955493.4499999993</v>
      </c>
      <c r="G73" s="1">
        <v>82772.039999999994</v>
      </c>
      <c r="H73" s="1">
        <v>45620.53</v>
      </c>
      <c r="I73" s="1">
        <v>899534.82</v>
      </c>
      <c r="J73" s="1">
        <v>1013060.42</v>
      </c>
      <c r="K73" s="1">
        <v>336155.35</v>
      </c>
      <c r="L73" s="1">
        <v>471799.37</v>
      </c>
      <c r="M73" s="1">
        <v>12157779.140000001</v>
      </c>
      <c r="N73" s="1">
        <v>0</v>
      </c>
      <c r="O73" s="1">
        <v>6711.33</v>
      </c>
      <c r="P73" s="1">
        <v>589068.04</v>
      </c>
      <c r="Q73" s="1">
        <v>0</v>
      </c>
      <c r="R73" s="1">
        <v>12753558.51</v>
      </c>
      <c r="S73" s="1">
        <v>2722165.48</v>
      </c>
      <c r="T73" s="1">
        <v>15475723.99</v>
      </c>
      <c r="U73" s="4">
        <v>3239.2816265060242</v>
      </c>
      <c r="V73" s="9">
        <f t="shared" si="12"/>
        <v>3753.2331367907973</v>
      </c>
      <c r="W73" s="10">
        <f t="shared" si="13"/>
        <v>4777.5172937626085</v>
      </c>
      <c r="X73">
        <v>16689058.92</v>
      </c>
      <c r="Y73">
        <v>3167.3</v>
      </c>
      <c r="Z73" s="16">
        <v>5269.1752975720638</v>
      </c>
      <c r="AA73" s="14">
        <f t="shared" si="14"/>
        <v>0.1029107742741926</v>
      </c>
    </row>
    <row r="74" spans="1:27" x14ac:dyDescent="0.25">
      <c r="A74" s="13" t="s">
        <v>430</v>
      </c>
      <c r="B74" s="12">
        <v>0</v>
      </c>
      <c r="C74">
        <v>225</v>
      </c>
      <c r="D74" s="1" t="s">
        <v>157</v>
      </c>
      <c r="E74" s="1">
        <v>291432.92</v>
      </c>
      <c r="F74" s="1">
        <v>4100457.76</v>
      </c>
      <c r="G74" s="1">
        <v>29345.32</v>
      </c>
      <c r="H74" s="1">
        <v>3521</v>
      </c>
      <c r="I74" s="1">
        <v>480788.75</v>
      </c>
      <c r="J74" s="1">
        <v>409120.83</v>
      </c>
      <c r="K74" s="1">
        <v>178767.29</v>
      </c>
      <c r="L74" s="1">
        <v>300057.12</v>
      </c>
      <c r="M74" s="1">
        <v>5793490.9900000002</v>
      </c>
      <c r="N74" s="1">
        <v>0</v>
      </c>
      <c r="O74" s="1">
        <v>59315.19</v>
      </c>
      <c r="P74" s="1">
        <v>187962.77</v>
      </c>
      <c r="Q74" s="1">
        <v>0</v>
      </c>
      <c r="R74" s="1">
        <v>6040768.9500000002</v>
      </c>
      <c r="S74" s="1">
        <v>759409.71</v>
      </c>
      <c r="T74" s="1">
        <v>6800178.6600000001</v>
      </c>
      <c r="U74" s="4">
        <v>1445.5542168674699</v>
      </c>
      <c r="V74" s="9">
        <f t="shared" si="12"/>
        <v>4007.7991696185231</v>
      </c>
      <c r="W74" s="10">
        <f t="shared" si="13"/>
        <v>4704.2017384419196</v>
      </c>
      <c r="X74">
        <v>7629975.9500000002</v>
      </c>
      <c r="Y74">
        <v>1460.5</v>
      </c>
      <c r="Z74" s="16">
        <v>5224.2218076001373</v>
      </c>
      <c r="AA74" s="14">
        <f t="shared" si="14"/>
        <v>0.11054374324738325</v>
      </c>
    </row>
    <row r="75" spans="1:27" x14ac:dyDescent="0.25">
      <c r="A75" s="13" t="s">
        <v>420</v>
      </c>
      <c r="B75" s="12">
        <v>0</v>
      </c>
      <c r="C75">
        <v>231</v>
      </c>
      <c r="D75" s="1" t="s">
        <v>159</v>
      </c>
      <c r="E75" s="1">
        <v>620021</v>
      </c>
      <c r="F75" s="1">
        <v>35147211</v>
      </c>
      <c r="G75" s="1">
        <v>253653</v>
      </c>
      <c r="H75" s="1">
        <v>189755</v>
      </c>
      <c r="I75" s="1">
        <v>3301200</v>
      </c>
      <c r="J75" s="1">
        <v>2844433</v>
      </c>
      <c r="K75" s="1">
        <v>1904200</v>
      </c>
      <c r="L75" s="1">
        <v>1871743</v>
      </c>
      <c r="M75" s="1">
        <v>46132216</v>
      </c>
      <c r="N75" s="1">
        <v>0</v>
      </c>
      <c r="O75" s="1">
        <v>9039</v>
      </c>
      <c r="P75" s="1">
        <v>2321161</v>
      </c>
      <c r="Q75" s="1">
        <v>0</v>
      </c>
      <c r="R75" s="1">
        <v>48462416</v>
      </c>
      <c r="S75" s="1">
        <v>6631576</v>
      </c>
      <c r="T75" s="1">
        <v>55093992</v>
      </c>
      <c r="U75" s="4">
        <v>12347.483532934131</v>
      </c>
      <c r="V75" s="9">
        <f t="shared" si="12"/>
        <v>3736.163395314738</v>
      </c>
      <c r="W75" s="10">
        <f t="shared" si="13"/>
        <v>4461.9611642363552</v>
      </c>
      <c r="X75">
        <v>66865721.75</v>
      </c>
      <c r="Y75">
        <v>12249</v>
      </c>
      <c r="Z75" s="16">
        <v>5458.8718875010209</v>
      </c>
      <c r="AA75" s="14">
        <f t="shared" si="14"/>
        <v>0.22342433888827506</v>
      </c>
    </row>
    <row r="76" spans="1:27" x14ac:dyDescent="0.25">
      <c r="A76" s="13" t="s">
        <v>431</v>
      </c>
      <c r="B76" s="12">
        <v>0</v>
      </c>
      <c r="C76">
        <v>235</v>
      </c>
      <c r="D76" s="1" t="s">
        <v>161</v>
      </c>
      <c r="E76" s="1">
        <v>944752.59</v>
      </c>
      <c r="F76" s="1">
        <v>17332557.469999999</v>
      </c>
      <c r="G76" s="1">
        <v>145753.9</v>
      </c>
      <c r="H76" s="1">
        <v>139495.35999999999</v>
      </c>
      <c r="I76" s="1">
        <v>1391041.37</v>
      </c>
      <c r="J76" s="1">
        <v>1340752.1499999999</v>
      </c>
      <c r="K76" s="1">
        <v>933220.51</v>
      </c>
      <c r="L76" s="1">
        <v>1175146.56</v>
      </c>
      <c r="M76" s="1">
        <v>23402719.91</v>
      </c>
      <c r="N76" s="1">
        <v>426138.5</v>
      </c>
      <c r="O76" s="1">
        <v>1752.62</v>
      </c>
      <c r="P76" s="1">
        <v>939401.22</v>
      </c>
      <c r="Q76" s="1">
        <v>0</v>
      </c>
      <c r="R76" s="1">
        <v>24770012.25</v>
      </c>
      <c r="S76" s="1">
        <v>5171905.03</v>
      </c>
      <c r="T76" s="1">
        <v>29941917.280000001</v>
      </c>
      <c r="U76" s="4">
        <v>5626.5509375000001</v>
      </c>
      <c r="V76" s="9">
        <f t="shared" si="12"/>
        <v>4159.3367179927</v>
      </c>
      <c r="W76" s="10">
        <f t="shared" si="13"/>
        <v>5321.5402495411963</v>
      </c>
      <c r="X76">
        <v>32371119.82</v>
      </c>
      <c r="Y76">
        <v>5242.2</v>
      </c>
      <c r="Z76" s="16">
        <v>6175.1020220518103</v>
      </c>
      <c r="AA76" s="14">
        <f t="shared" si="14"/>
        <v>0.16039750382123019</v>
      </c>
    </row>
    <row r="77" spans="1:27" x14ac:dyDescent="0.25">
      <c r="A77" s="13" t="s">
        <v>431</v>
      </c>
      <c r="B77" s="12">
        <v>1</v>
      </c>
      <c r="C77">
        <v>236</v>
      </c>
      <c r="D77" s="1" t="s">
        <v>163</v>
      </c>
      <c r="E77" s="1">
        <v>140759.43</v>
      </c>
      <c r="F77" s="1">
        <v>2565126.2000000002</v>
      </c>
      <c r="G77" s="1">
        <v>49937.55</v>
      </c>
      <c r="H77" s="1">
        <v>89851.03</v>
      </c>
      <c r="I77" s="1">
        <v>47204.91</v>
      </c>
      <c r="J77" s="1">
        <v>197800.37</v>
      </c>
      <c r="K77" s="1">
        <v>72964.42</v>
      </c>
      <c r="L77" s="1">
        <v>133056.04999999999</v>
      </c>
      <c r="M77" s="1">
        <v>3296699.96</v>
      </c>
      <c r="N77" s="1">
        <v>96363.66</v>
      </c>
      <c r="O77" s="1">
        <v>0</v>
      </c>
      <c r="P77" s="1">
        <v>89309.97</v>
      </c>
      <c r="Q77" s="1">
        <v>0</v>
      </c>
      <c r="R77" s="1">
        <v>3482373.59</v>
      </c>
      <c r="S77" s="1">
        <v>942064.09</v>
      </c>
      <c r="T77" s="1">
        <v>4424437.68</v>
      </c>
      <c r="U77" s="4">
        <v>864.78260869565213</v>
      </c>
      <c r="V77" s="9">
        <f t="shared" si="12"/>
        <v>3812.1718994469584</v>
      </c>
      <c r="W77" s="10">
        <f t="shared" si="13"/>
        <v>5116.242666666667</v>
      </c>
      <c r="X77">
        <v>4624369.5199999996</v>
      </c>
      <c r="Y77">
        <v>834.6</v>
      </c>
      <c r="Z77" s="16">
        <v>5540.8213755092256</v>
      </c>
      <c r="AA77" s="14">
        <f t="shared" si="14"/>
        <v>8.2986429007516183E-2</v>
      </c>
    </row>
    <row r="78" spans="1:27" x14ac:dyDescent="0.25">
      <c r="A78" s="13" t="s">
        <v>432</v>
      </c>
      <c r="B78" s="12">
        <v>0</v>
      </c>
      <c r="C78">
        <v>241</v>
      </c>
      <c r="D78" s="1" t="s">
        <v>165</v>
      </c>
      <c r="E78" s="1">
        <v>367873.74</v>
      </c>
      <c r="F78" s="1">
        <v>7875887.5499999998</v>
      </c>
      <c r="G78" s="1">
        <v>86683.28</v>
      </c>
      <c r="H78" s="1">
        <v>36508.18</v>
      </c>
      <c r="I78" s="1">
        <v>742440.52</v>
      </c>
      <c r="J78" s="1">
        <v>747708.29</v>
      </c>
      <c r="K78" s="1">
        <v>498599.94</v>
      </c>
      <c r="L78" s="1">
        <v>348916.39</v>
      </c>
      <c r="M78" s="1">
        <v>10704617.890000001</v>
      </c>
      <c r="N78" s="1">
        <v>0</v>
      </c>
      <c r="O78" s="1">
        <v>240</v>
      </c>
      <c r="P78" s="1">
        <v>753121.07</v>
      </c>
      <c r="Q78" s="1">
        <v>11799</v>
      </c>
      <c r="R78" s="1">
        <v>11469777.960000001</v>
      </c>
      <c r="S78" s="1">
        <v>2490478.7599999998</v>
      </c>
      <c r="T78" s="1">
        <v>13960256.720000001</v>
      </c>
      <c r="U78" s="4">
        <v>2856.6228070175439</v>
      </c>
      <c r="V78" s="9">
        <f t="shared" si="12"/>
        <v>3747.2983355391443</v>
      </c>
      <c r="W78" s="10">
        <f t="shared" si="13"/>
        <v>4886.9793679814529</v>
      </c>
      <c r="X78">
        <v>15293578</v>
      </c>
      <c r="Y78">
        <v>2871.9</v>
      </c>
      <c r="Z78" s="16">
        <v>5325.2473971934951</v>
      </c>
      <c r="AA78" s="14">
        <f t="shared" si="14"/>
        <v>8.9680761102346684E-2</v>
      </c>
    </row>
    <row r="79" spans="1:27" x14ac:dyDescent="0.25">
      <c r="A79" s="13" t="s">
        <v>406</v>
      </c>
      <c r="B79" s="12">
        <v>1</v>
      </c>
      <c r="C79">
        <v>242</v>
      </c>
      <c r="D79" s="1" t="s">
        <v>167</v>
      </c>
      <c r="E79" s="1">
        <v>128152.41</v>
      </c>
      <c r="F79" s="1">
        <v>2804192.27</v>
      </c>
      <c r="G79" s="1">
        <v>36547.61</v>
      </c>
      <c r="H79" s="1">
        <v>22148.78</v>
      </c>
      <c r="I79" s="1">
        <v>103234.19</v>
      </c>
      <c r="J79" s="1">
        <v>222491.57</v>
      </c>
      <c r="K79" s="1">
        <v>140879</v>
      </c>
      <c r="L79" s="1">
        <v>199333.55</v>
      </c>
      <c r="M79" s="1">
        <v>3656979.38</v>
      </c>
      <c r="N79" s="1">
        <v>75234.990000000005</v>
      </c>
      <c r="O79" s="1">
        <v>0</v>
      </c>
      <c r="P79" s="1">
        <v>120318.69</v>
      </c>
      <c r="Q79" s="1">
        <v>5360.9</v>
      </c>
      <c r="R79" s="1">
        <v>3857893.96</v>
      </c>
      <c r="S79" s="1">
        <v>643920.31999999995</v>
      </c>
      <c r="T79" s="1">
        <v>4501814.28</v>
      </c>
      <c r="U79" s="4">
        <v>839.8117647058823</v>
      </c>
      <c r="V79" s="9">
        <f t="shared" si="12"/>
        <v>4354.5226843550381</v>
      </c>
      <c r="W79" s="10">
        <f t="shared" si="13"/>
        <v>5360.5039476633428</v>
      </c>
      <c r="X79">
        <v>5136542.2300000004</v>
      </c>
      <c r="Y79">
        <v>847.8</v>
      </c>
      <c r="Z79" s="16">
        <v>6058.6721278603445</v>
      </c>
      <c r="AA79" s="14">
        <f t="shared" si="14"/>
        <v>0.13024301204018984</v>
      </c>
    </row>
    <row r="80" spans="1:27" x14ac:dyDescent="0.25">
      <c r="A80" s="13" t="s">
        <v>433</v>
      </c>
      <c r="B80" s="12">
        <v>0</v>
      </c>
      <c r="C80">
        <v>245</v>
      </c>
      <c r="D80" s="1" t="s">
        <v>169</v>
      </c>
      <c r="E80" s="1">
        <v>252912.44</v>
      </c>
      <c r="F80" s="1">
        <v>5925664.7599999998</v>
      </c>
      <c r="G80" s="1">
        <v>46313.16</v>
      </c>
      <c r="H80" s="1">
        <v>26843.65</v>
      </c>
      <c r="I80" s="1">
        <v>658096.6</v>
      </c>
      <c r="J80" s="1">
        <v>514261.88</v>
      </c>
      <c r="K80" s="1">
        <v>249985.92000000001</v>
      </c>
      <c r="L80" s="1">
        <v>330087.09000000003</v>
      </c>
      <c r="M80" s="1">
        <v>8004165.5</v>
      </c>
      <c r="N80" s="1">
        <v>50308.1</v>
      </c>
      <c r="O80" s="1">
        <v>27665</v>
      </c>
      <c r="P80" s="1">
        <v>341477.54</v>
      </c>
      <c r="Q80" s="1">
        <v>0</v>
      </c>
      <c r="R80" s="1">
        <v>8423616.1400000006</v>
      </c>
      <c r="S80" s="1">
        <v>1973425.58</v>
      </c>
      <c r="T80" s="1">
        <v>10397041.720000001</v>
      </c>
      <c r="U80" s="4">
        <v>2119.8937125748503</v>
      </c>
      <c r="V80" s="9">
        <f>M80/U80</f>
        <v>3775.7390630108703</v>
      </c>
      <c r="W80" s="10">
        <f>T80/U80</f>
        <v>4904.5108527500743</v>
      </c>
      <c r="X80">
        <v>11091462.26</v>
      </c>
      <c r="Y80">
        <v>2078.6999999999998</v>
      </c>
      <c r="Z80" s="16">
        <v>5335.7686342425559</v>
      </c>
      <c r="AA80" s="14">
        <f t="shared" si="14"/>
        <v>8.7930844571516342E-2</v>
      </c>
    </row>
    <row r="81" spans="1:27" x14ac:dyDescent="0.25">
      <c r="A81" s="13" t="s">
        <v>434</v>
      </c>
      <c r="B81" s="12">
        <v>1</v>
      </c>
      <c r="C81">
        <v>246</v>
      </c>
      <c r="D81" s="1" t="s">
        <v>171</v>
      </c>
      <c r="E81" s="1">
        <v>126369.4</v>
      </c>
      <c r="F81" s="1">
        <v>3231080.68</v>
      </c>
      <c r="G81" s="1">
        <v>51139.99</v>
      </c>
      <c r="H81" s="1">
        <v>92851</v>
      </c>
      <c r="I81" s="1">
        <v>184569.87</v>
      </c>
      <c r="J81" s="1">
        <v>361035.02</v>
      </c>
      <c r="K81" s="1">
        <v>125517.99</v>
      </c>
      <c r="L81" s="1">
        <v>171460.27</v>
      </c>
      <c r="M81" s="1">
        <v>4344024.22</v>
      </c>
      <c r="N81" s="1">
        <v>1080</v>
      </c>
      <c r="O81" s="1">
        <v>3200</v>
      </c>
      <c r="P81" s="1">
        <v>95516.88</v>
      </c>
      <c r="Q81" s="1">
        <v>0</v>
      </c>
      <c r="R81" s="1">
        <v>4443821.0999999996</v>
      </c>
      <c r="S81" s="1">
        <v>1086842.8700000001</v>
      </c>
      <c r="T81" s="1">
        <v>5530663.9699999997</v>
      </c>
      <c r="U81" s="4">
        <v>1172.4419642857142</v>
      </c>
      <c r="V81" s="9">
        <f t="shared" si="12"/>
        <v>3705.1081011472543</v>
      </c>
      <c r="W81" s="10">
        <f t="shared" si="13"/>
        <v>4717.2176862241886</v>
      </c>
      <c r="X81">
        <v>5985246.3200000003</v>
      </c>
      <c r="Y81">
        <v>1124.5999999999999</v>
      </c>
      <c r="Z81" s="16">
        <v>5322.1112573359414</v>
      </c>
      <c r="AA81" s="14">
        <f t="shared" si="14"/>
        <v>0.12823100635746343</v>
      </c>
    </row>
    <row r="82" spans="1:27" x14ac:dyDescent="0.25">
      <c r="A82" s="13" t="s">
        <v>50</v>
      </c>
      <c r="B82" s="12">
        <v>0</v>
      </c>
      <c r="C82">
        <v>251</v>
      </c>
      <c r="D82" s="1" t="s">
        <v>173</v>
      </c>
      <c r="E82" s="1">
        <v>712877.35</v>
      </c>
      <c r="F82" s="1">
        <v>19292369.760000002</v>
      </c>
      <c r="G82" s="1">
        <v>149774.82</v>
      </c>
      <c r="H82" s="1">
        <v>471532.61</v>
      </c>
      <c r="I82" s="1">
        <v>1601153.07</v>
      </c>
      <c r="J82" s="1">
        <v>2056288.14</v>
      </c>
      <c r="K82" s="1">
        <v>953723.81</v>
      </c>
      <c r="L82" s="1">
        <v>1082126.69</v>
      </c>
      <c r="M82" s="1">
        <v>26319846.25</v>
      </c>
      <c r="N82" s="1">
        <v>15274.72</v>
      </c>
      <c r="O82" s="1">
        <v>0</v>
      </c>
      <c r="P82" s="1">
        <v>884751.31</v>
      </c>
      <c r="Q82" s="1">
        <v>0</v>
      </c>
      <c r="R82" s="1">
        <v>27219872.280000001</v>
      </c>
      <c r="S82" s="1">
        <v>5959544.3200000003</v>
      </c>
      <c r="T82" s="1">
        <v>33179416.600000001</v>
      </c>
      <c r="U82" s="4">
        <v>7145.5361445783137</v>
      </c>
      <c r="V82" s="9">
        <f t="shared" si="12"/>
        <v>3683.3969792414</v>
      </c>
      <c r="W82" s="10">
        <f t="shared" si="13"/>
        <v>4643.3767779867621</v>
      </c>
      <c r="X82">
        <v>35032249.07</v>
      </c>
      <c r="Y82">
        <v>6944.3</v>
      </c>
      <c r="Z82" s="16">
        <v>5044.7487968549749</v>
      </c>
      <c r="AA82" s="14">
        <f t="shared" si="14"/>
        <v>8.6439683458604977E-2</v>
      </c>
    </row>
    <row r="83" spans="1:27" x14ac:dyDescent="0.25">
      <c r="A83" s="13" t="s">
        <v>421</v>
      </c>
      <c r="B83" s="12">
        <v>0</v>
      </c>
      <c r="C83">
        <v>255</v>
      </c>
      <c r="D83" s="1" t="s">
        <v>175</v>
      </c>
      <c r="E83" s="1">
        <v>209332.17</v>
      </c>
      <c r="F83" s="1">
        <v>4634323.75</v>
      </c>
      <c r="G83" s="1">
        <v>77985.710000000006</v>
      </c>
      <c r="H83" s="1">
        <v>70161.56</v>
      </c>
      <c r="I83" s="1">
        <v>526166.4</v>
      </c>
      <c r="J83" s="1">
        <v>406250.36</v>
      </c>
      <c r="K83" s="1">
        <v>285932.78000000003</v>
      </c>
      <c r="L83" s="1">
        <v>405805.79</v>
      </c>
      <c r="M83" s="1">
        <v>6615958.5200000005</v>
      </c>
      <c r="N83" s="1">
        <v>0</v>
      </c>
      <c r="O83" s="1">
        <v>0</v>
      </c>
      <c r="P83" s="1">
        <v>300028.28000000003</v>
      </c>
      <c r="Q83" s="1">
        <v>11635.28</v>
      </c>
      <c r="R83" s="1">
        <v>6927622.0800000001</v>
      </c>
      <c r="S83" s="1">
        <v>2005103.93</v>
      </c>
      <c r="T83" s="1">
        <v>8932726.0099999998</v>
      </c>
      <c r="U83" s="4">
        <v>1819.6886503067485</v>
      </c>
      <c r="V83" s="9">
        <f t="shared" ref="V83:V98" si="15">M83/U83</f>
        <v>3635.7640186878866</v>
      </c>
      <c r="W83" s="10">
        <f t="shared" ref="W83:W98" si="16">T83/U83</f>
        <v>4908.930991295787</v>
      </c>
      <c r="X83">
        <v>8996216.4800000004</v>
      </c>
      <c r="Y83">
        <v>1844.5</v>
      </c>
      <c r="Z83" s="16">
        <v>4877.3198590403908</v>
      </c>
      <c r="AA83" s="14">
        <f t="shared" ref="AA83:AA98" si="17">Z83/W83-1</f>
        <v>-6.4395144913316216E-3</v>
      </c>
    </row>
    <row r="84" spans="1:27" x14ac:dyDescent="0.25">
      <c r="A84" s="13" t="s">
        <v>435</v>
      </c>
      <c r="B84" s="12">
        <v>0</v>
      </c>
      <c r="C84">
        <v>261</v>
      </c>
      <c r="D84" s="1" t="s">
        <v>177</v>
      </c>
      <c r="E84" s="1">
        <v>178042.9</v>
      </c>
      <c r="F84" s="1">
        <v>2398038.5</v>
      </c>
      <c r="G84" s="1">
        <v>50837.760000000002</v>
      </c>
      <c r="H84" s="1">
        <v>2286.5500000000002</v>
      </c>
      <c r="I84" s="1">
        <v>187202.18</v>
      </c>
      <c r="J84" s="1">
        <v>200500.57</v>
      </c>
      <c r="K84" s="1">
        <v>109289.88</v>
      </c>
      <c r="L84" s="1">
        <v>114918.05</v>
      </c>
      <c r="M84" s="1">
        <v>3241116.39</v>
      </c>
      <c r="N84" s="1">
        <v>0</v>
      </c>
      <c r="O84" s="1">
        <v>0</v>
      </c>
      <c r="P84" s="1">
        <v>73977.399999999994</v>
      </c>
      <c r="Q84" s="1">
        <v>0</v>
      </c>
      <c r="R84" s="1">
        <v>3315093.79</v>
      </c>
      <c r="S84" s="1">
        <v>550851.12</v>
      </c>
      <c r="T84" s="1">
        <v>3865944.91</v>
      </c>
      <c r="U84" s="4">
        <v>813.43421052631584</v>
      </c>
      <c r="V84" s="9">
        <f t="shared" ref="V84:V91" si="18">M84/U84</f>
        <v>3984.4849750084923</v>
      </c>
      <c r="W84" s="10">
        <f t="shared" ref="W84:W91" si="19">T84/U84</f>
        <v>4752.6214904320541</v>
      </c>
      <c r="X84">
        <v>4400748.43</v>
      </c>
      <c r="Y84">
        <v>793.4</v>
      </c>
      <c r="Z84" s="16">
        <v>5546.6957776657418</v>
      </c>
      <c r="AA84" s="14">
        <f t="shared" si="17"/>
        <v>0.16708132318812119</v>
      </c>
    </row>
    <row r="85" spans="1:27" x14ac:dyDescent="0.25">
      <c r="A85" s="13" t="s">
        <v>418</v>
      </c>
      <c r="B85" s="12">
        <v>0</v>
      </c>
      <c r="C85">
        <v>265</v>
      </c>
      <c r="D85" s="1" t="s">
        <v>179</v>
      </c>
      <c r="E85" s="1">
        <v>519751.19</v>
      </c>
      <c r="F85" s="1">
        <v>18397166.379999999</v>
      </c>
      <c r="G85" s="1">
        <v>172865.64</v>
      </c>
      <c r="H85" s="1">
        <v>112844.08</v>
      </c>
      <c r="I85" s="1">
        <v>1744425.95</v>
      </c>
      <c r="J85" s="1">
        <v>1984232.07</v>
      </c>
      <c r="K85" s="1">
        <v>1118745.67</v>
      </c>
      <c r="L85" s="1">
        <v>1237655.5</v>
      </c>
      <c r="M85" s="1">
        <v>25287686.48</v>
      </c>
      <c r="N85" s="1">
        <v>54649.83</v>
      </c>
      <c r="O85" s="1">
        <v>262800</v>
      </c>
      <c r="P85" s="1">
        <v>1800930.74</v>
      </c>
      <c r="Q85" s="1">
        <v>0</v>
      </c>
      <c r="R85" s="1">
        <v>27406067.050000001</v>
      </c>
      <c r="S85" s="1">
        <v>4976434.88</v>
      </c>
      <c r="T85" s="1">
        <v>32382501.93</v>
      </c>
      <c r="U85" s="4">
        <v>7011.1460843373497</v>
      </c>
      <c r="V85" s="9">
        <f t="shared" si="18"/>
        <v>3606.7835665971629</v>
      </c>
      <c r="W85" s="10">
        <f t="shared" si="19"/>
        <v>4618.7173310140197</v>
      </c>
      <c r="X85">
        <v>35368193.850000001</v>
      </c>
      <c r="Y85">
        <v>6778</v>
      </c>
      <c r="Z85" s="16">
        <v>5218.0870241959283</v>
      </c>
      <c r="AA85" s="14">
        <f t="shared" si="17"/>
        <v>0.12976972830903244</v>
      </c>
    </row>
    <row r="86" spans="1:27" x14ac:dyDescent="0.25">
      <c r="A86" s="13" t="s">
        <v>52</v>
      </c>
      <c r="B86" s="12">
        <v>0</v>
      </c>
      <c r="C86">
        <v>271</v>
      </c>
      <c r="D86" s="1" t="s">
        <v>181</v>
      </c>
      <c r="E86" s="1">
        <v>298558.21000000002</v>
      </c>
      <c r="F86" s="1">
        <v>6238585.0899999999</v>
      </c>
      <c r="G86" s="1">
        <v>182924.52</v>
      </c>
      <c r="H86" s="1">
        <v>27478.53</v>
      </c>
      <c r="I86" s="1">
        <v>865837.67</v>
      </c>
      <c r="J86" s="1">
        <v>602634.02</v>
      </c>
      <c r="K86" s="1">
        <v>257866.41</v>
      </c>
      <c r="L86" s="1">
        <v>595102.98</v>
      </c>
      <c r="M86" s="1">
        <v>9068987.4299999997</v>
      </c>
      <c r="N86" s="1">
        <v>0</v>
      </c>
      <c r="O86" s="1">
        <v>0</v>
      </c>
      <c r="P86" s="1">
        <v>629162.06999999995</v>
      </c>
      <c r="Q86" s="1">
        <v>0</v>
      </c>
      <c r="R86" s="1">
        <v>9698149.5</v>
      </c>
      <c r="S86" s="1">
        <v>3014911.54</v>
      </c>
      <c r="T86" s="1">
        <v>12713061.040000001</v>
      </c>
      <c r="U86" s="4">
        <v>2235.8398203592815</v>
      </c>
      <c r="V86" s="9">
        <f t="shared" si="15"/>
        <v>4056.1883491916187</v>
      </c>
      <c r="W86" s="10">
        <f t="shared" si="16"/>
        <v>5686.0339118377069</v>
      </c>
      <c r="X86">
        <v>13723753.699999999</v>
      </c>
      <c r="Y86">
        <v>2177.6</v>
      </c>
      <c r="Z86" s="16">
        <v>6302.2381061719325</v>
      </c>
      <c r="AA86" s="14">
        <f t="shared" si="17"/>
        <v>0.10837152994310406</v>
      </c>
    </row>
    <row r="87" spans="1:27" x14ac:dyDescent="0.25">
      <c r="A87" s="13" t="s">
        <v>22</v>
      </c>
      <c r="B87" s="12">
        <v>1</v>
      </c>
      <c r="C87">
        <v>272</v>
      </c>
      <c r="D87" s="1" t="s">
        <v>183</v>
      </c>
      <c r="E87" s="1">
        <v>107411.67</v>
      </c>
      <c r="F87" s="1">
        <v>882423.85</v>
      </c>
      <c r="G87" s="1">
        <v>12785.89</v>
      </c>
      <c r="H87" s="1">
        <v>0</v>
      </c>
      <c r="I87" s="1">
        <v>36717.43</v>
      </c>
      <c r="J87" s="1">
        <v>68758.52</v>
      </c>
      <c r="K87" s="1">
        <v>45079.95</v>
      </c>
      <c r="L87" s="1">
        <v>74103.25</v>
      </c>
      <c r="M87" s="1">
        <v>1227280.56</v>
      </c>
      <c r="N87" s="1">
        <v>137584.18</v>
      </c>
      <c r="O87" s="1">
        <v>90</v>
      </c>
      <c r="P87" s="1">
        <v>77709.31</v>
      </c>
      <c r="Q87" s="1">
        <v>0</v>
      </c>
      <c r="R87" s="1">
        <v>1442664.05</v>
      </c>
      <c r="S87" s="1">
        <v>139485.56</v>
      </c>
      <c r="T87" s="1">
        <v>1582149.61</v>
      </c>
      <c r="U87" s="4">
        <v>330.90963855421688</v>
      </c>
      <c r="V87" s="9">
        <f t="shared" si="15"/>
        <v>3708.8087411479855</v>
      </c>
      <c r="W87" s="10">
        <f t="shared" si="16"/>
        <v>4781.2134361289618</v>
      </c>
      <c r="X87">
        <v>2181518.64</v>
      </c>
      <c r="Y87">
        <v>330.3</v>
      </c>
      <c r="Z87" s="16">
        <v>6604.6583106267035</v>
      </c>
      <c r="AA87" s="14">
        <f t="shared" si="17"/>
        <v>0.38137700791999496</v>
      </c>
    </row>
    <row r="88" spans="1:27" x14ac:dyDescent="0.25">
      <c r="A88" s="13" t="s">
        <v>393</v>
      </c>
      <c r="B88" s="12">
        <v>0</v>
      </c>
      <c r="C88">
        <v>275</v>
      </c>
      <c r="D88" s="1" t="s">
        <v>185</v>
      </c>
      <c r="E88" s="1">
        <v>12104823.93</v>
      </c>
      <c r="F88" s="1">
        <v>275761829.07999998</v>
      </c>
      <c r="G88" s="1">
        <v>2219510.5099999998</v>
      </c>
      <c r="H88" s="1">
        <v>3133888.16</v>
      </c>
      <c r="I88" s="1">
        <v>23617779.5</v>
      </c>
      <c r="J88" s="1">
        <v>32996378.219999999</v>
      </c>
      <c r="K88" s="1">
        <v>12618861.01</v>
      </c>
      <c r="L88" s="1">
        <v>16494121.130000001</v>
      </c>
      <c r="M88" s="1">
        <v>378947191.54000002</v>
      </c>
      <c r="N88" s="1">
        <v>65717.75</v>
      </c>
      <c r="O88" s="1">
        <v>1329.42</v>
      </c>
      <c r="P88" s="1">
        <v>5024116.8600000003</v>
      </c>
      <c r="Q88" s="1">
        <v>0</v>
      </c>
      <c r="R88" s="1">
        <v>384038355.56999999</v>
      </c>
      <c r="S88" s="1">
        <v>256816610.17000002</v>
      </c>
      <c r="T88" s="1">
        <v>640854965.74000001</v>
      </c>
      <c r="U88" s="4">
        <v>81401.788492893727</v>
      </c>
      <c r="V88" s="9">
        <f t="shared" si="18"/>
        <v>4655.2686194736571</v>
      </c>
      <c r="W88" s="10">
        <f t="shared" si="19"/>
        <v>7872.7381499233989</v>
      </c>
      <c r="X88">
        <v>675457380.03999996</v>
      </c>
      <c r="Y88">
        <v>80313.8</v>
      </c>
      <c r="Z88" s="16">
        <v>8410.2281306574951</v>
      </c>
      <c r="AA88" s="14">
        <f t="shared" si="17"/>
        <v>6.8272305073340478E-2</v>
      </c>
    </row>
    <row r="89" spans="1:27" x14ac:dyDescent="0.25">
      <c r="A89" s="13" t="s">
        <v>436</v>
      </c>
      <c r="B89" s="12">
        <v>1</v>
      </c>
      <c r="C89">
        <v>276</v>
      </c>
      <c r="D89" s="1" t="s">
        <v>187</v>
      </c>
      <c r="E89" s="1">
        <v>131127.71</v>
      </c>
      <c r="F89" s="1">
        <v>2555372.2400000002</v>
      </c>
      <c r="G89" s="1">
        <v>42095.839999999997</v>
      </c>
      <c r="H89" s="1">
        <v>4284.5600000000004</v>
      </c>
      <c r="I89" s="1">
        <v>136201.63</v>
      </c>
      <c r="J89" s="1">
        <v>190794.88</v>
      </c>
      <c r="K89" s="1">
        <v>89496.93</v>
      </c>
      <c r="L89" s="1">
        <v>232216.47</v>
      </c>
      <c r="M89" s="1">
        <v>3381590.26</v>
      </c>
      <c r="N89" s="1">
        <v>123871.88</v>
      </c>
      <c r="O89" s="1">
        <v>17224.75</v>
      </c>
      <c r="P89" s="1">
        <v>122764.64</v>
      </c>
      <c r="Q89" s="1">
        <v>0</v>
      </c>
      <c r="R89" s="1">
        <v>3645451.53</v>
      </c>
      <c r="S89" s="1">
        <v>555485</v>
      </c>
      <c r="T89" s="1">
        <v>4200936.53</v>
      </c>
      <c r="U89" s="4">
        <v>774.28529411764703</v>
      </c>
      <c r="V89" s="9">
        <f t="shared" si="15"/>
        <v>4367.3698644290562</v>
      </c>
      <c r="W89" s="10">
        <f t="shared" si="16"/>
        <v>5425.5667283301118</v>
      </c>
      <c r="X89">
        <v>4381952.79</v>
      </c>
      <c r="Y89">
        <v>675.8</v>
      </c>
      <c r="Z89" s="16">
        <v>6484.0970553418165</v>
      </c>
      <c r="AA89" s="14">
        <f t="shared" si="17"/>
        <v>0.19510041623568797</v>
      </c>
    </row>
    <row r="90" spans="1:27" x14ac:dyDescent="0.25">
      <c r="A90" s="13" t="s">
        <v>437</v>
      </c>
      <c r="B90" s="12">
        <v>0</v>
      </c>
      <c r="C90">
        <v>281</v>
      </c>
      <c r="D90" s="1" t="s">
        <v>189</v>
      </c>
      <c r="E90" s="1">
        <v>462300.71</v>
      </c>
      <c r="F90" s="1">
        <v>14641047.77</v>
      </c>
      <c r="G90" s="1">
        <v>126526.65</v>
      </c>
      <c r="H90" s="1">
        <v>30051.67</v>
      </c>
      <c r="I90" s="1">
        <v>1105803.6599999999</v>
      </c>
      <c r="J90" s="1">
        <v>1209014.49</v>
      </c>
      <c r="K90" s="1">
        <v>424874.97</v>
      </c>
      <c r="L90" s="1">
        <v>2039481.96</v>
      </c>
      <c r="M90" s="1">
        <v>20039101.879999999</v>
      </c>
      <c r="N90" s="1">
        <v>2921.89</v>
      </c>
      <c r="O90" s="1">
        <v>2242.48</v>
      </c>
      <c r="P90" s="1">
        <v>746826.82</v>
      </c>
      <c r="Q90" s="1">
        <v>0</v>
      </c>
      <c r="R90" s="1">
        <v>20791093.07</v>
      </c>
      <c r="S90" s="1">
        <v>3513423.92</v>
      </c>
      <c r="T90" s="1">
        <v>24304516.990000002</v>
      </c>
      <c r="U90" s="4">
        <v>5481.5475737577644</v>
      </c>
      <c r="V90" s="9">
        <f t="shared" si="18"/>
        <v>3655.738021126504</v>
      </c>
      <c r="W90" s="10">
        <f t="shared" si="19"/>
        <v>4433.878692644189</v>
      </c>
      <c r="X90">
        <v>30603061.82</v>
      </c>
      <c r="Y90">
        <v>5465.2</v>
      </c>
      <c r="Z90" s="16">
        <v>5599.6234026202155</v>
      </c>
      <c r="AA90" s="14">
        <f t="shared" si="17"/>
        <v>0.26291759219980437</v>
      </c>
    </row>
    <row r="91" spans="1:27" x14ac:dyDescent="0.25">
      <c r="A91" s="13" t="s">
        <v>438</v>
      </c>
      <c r="B91" s="12">
        <v>0</v>
      </c>
      <c r="C91">
        <v>285</v>
      </c>
      <c r="D91" s="1" t="s">
        <v>191</v>
      </c>
      <c r="E91" s="1">
        <v>326417.37</v>
      </c>
      <c r="F91" s="1">
        <v>10458611.140000001</v>
      </c>
      <c r="G91" s="1">
        <v>87590.62</v>
      </c>
      <c r="H91" s="1">
        <v>496132.04</v>
      </c>
      <c r="I91" s="1">
        <v>1284938.9099999999</v>
      </c>
      <c r="J91" s="1">
        <v>1010155.67</v>
      </c>
      <c r="K91" s="1">
        <v>215568.91</v>
      </c>
      <c r="L91" s="1">
        <v>685553</v>
      </c>
      <c r="M91" s="1">
        <v>14564967.66</v>
      </c>
      <c r="N91" s="1">
        <v>498241.29</v>
      </c>
      <c r="O91" s="1">
        <v>2816.57</v>
      </c>
      <c r="P91" s="1">
        <v>230187.35</v>
      </c>
      <c r="Q91" s="1">
        <v>0</v>
      </c>
      <c r="R91" s="1">
        <v>15296212.870000001</v>
      </c>
      <c r="S91" s="1">
        <v>3702316.21</v>
      </c>
      <c r="T91" s="1">
        <v>18998529.080000002</v>
      </c>
      <c r="U91" s="4">
        <v>3746.3579881656806</v>
      </c>
      <c r="V91" s="9">
        <f t="shared" si="18"/>
        <v>3887.7671877618418</v>
      </c>
      <c r="W91" s="10">
        <f t="shared" si="19"/>
        <v>5071.1995863754073</v>
      </c>
      <c r="X91">
        <v>745300.85</v>
      </c>
      <c r="Y91">
        <v>3621.4</v>
      </c>
      <c r="Z91" s="16">
        <v>205.80461976031367</v>
      </c>
      <c r="AA91" s="14">
        <f t="shared" si="17"/>
        <v>-0.95941697496717726</v>
      </c>
    </row>
    <row r="92" spans="1:27" x14ac:dyDescent="0.25">
      <c r="A92" s="13" t="s">
        <v>398</v>
      </c>
      <c r="B92" s="12">
        <v>0</v>
      </c>
      <c r="C92">
        <v>291</v>
      </c>
      <c r="D92" s="1" t="s">
        <v>193</v>
      </c>
      <c r="E92" s="1">
        <v>1055658.0900000001</v>
      </c>
      <c r="F92" s="1">
        <v>29787719.899999999</v>
      </c>
      <c r="G92" s="1">
        <v>151672.79</v>
      </c>
      <c r="H92" s="1">
        <v>114644.83</v>
      </c>
      <c r="I92" s="1">
        <v>2664820.46</v>
      </c>
      <c r="J92" s="1">
        <v>2932064.96</v>
      </c>
      <c r="K92" s="1">
        <v>952349.36</v>
      </c>
      <c r="L92" s="1">
        <v>1267342.5900000001</v>
      </c>
      <c r="M92" s="1">
        <v>38926272.980000004</v>
      </c>
      <c r="N92" s="1">
        <v>11711.65</v>
      </c>
      <c r="O92" s="1">
        <v>101749.74</v>
      </c>
      <c r="P92" s="1">
        <v>487242.54</v>
      </c>
      <c r="Q92" s="1">
        <v>0</v>
      </c>
      <c r="R92" s="1">
        <v>39526976.910000004</v>
      </c>
      <c r="S92" s="1">
        <v>7444952.5899999999</v>
      </c>
      <c r="T92" s="1">
        <v>46971929.5</v>
      </c>
      <c r="U92" s="4">
        <v>10816.551515151516</v>
      </c>
      <c r="V92" s="9">
        <f t="shared" si="15"/>
        <v>3598.7692496516283</v>
      </c>
      <c r="W92" s="10">
        <f t="shared" si="16"/>
        <v>4342.597493683922</v>
      </c>
      <c r="X92">
        <v>1646197.96</v>
      </c>
      <c r="Y92">
        <v>10862.5</v>
      </c>
      <c r="Z92" s="16">
        <v>151.54871898734177</v>
      </c>
      <c r="AA92" s="14">
        <f t="shared" si="17"/>
        <v>-0.9651018269117132</v>
      </c>
    </row>
    <row r="93" spans="1:27" x14ac:dyDescent="0.25">
      <c r="A93" s="13" t="s">
        <v>439</v>
      </c>
      <c r="B93" s="12">
        <v>0</v>
      </c>
      <c r="C93">
        <v>295</v>
      </c>
      <c r="D93" s="1" t="s">
        <v>195</v>
      </c>
      <c r="E93" s="1">
        <v>419411.03</v>
      </c>
      <c r="F93" s="1">
        <v>8578783</v>
      </c>
      <c r="G93" s="1">
        <v>95872.83</v>
      </c>
      <c r="H93" s="1">
        <v>202171.8</v>
      </c>
      <c r="I93" s="1">
        <v>1198455.8400000001</v>
      </c>
      <c r="J93" s="1">
        <v>776667.66</v>
      </c>
      <c r="K93" s="1">
        <v>171998.77</v>
      </c>
      <c r="L93" s="1">
        <v>574419.93999999994</v>
      </c>
      <c r="M93" s="1">
        <v>12017780.870000001</v>
      </c>
      <c r="N93" s="1">
        <v>327390.33</v>
      </c>
      <c r="O93" s="1">
        <v>0</v>
      </c>
      <c r="P93" s="1">
        <v>936366.15</v>
      </c>
      <c r="Q93" s="1">
        <v>0</v>
      </c>
      <c r="R93" s="1">
        <v>13281537.35</v>
      </c>
      <c r="S93" s="1">
        <v>3136060.13</v>
      </c>
      <c r="T93" s="1">
        <v>16417597.48</v>
      </c>
      <c r="U93" s="4">
        <v>3253.435403726708</v>
      </c>
      <c r="V93" s="9">
        <f t="shared" si="15"/>
        <v>3693.8741295536438</v>
      </c>
      <c r="W93" s="10">
        <f t="shared" si="16"/>
        <v>5046.2343469903099</v>
      </c>
      <c r="X93">
        <v>21328338.550000001</v>
      </c>
      <c r="Y93">
        <v>3056.1</v>
      </c>
      <c r="Z93" s="16">
        <v>6978.9400052354313</v>
      </c>
      <c r="AA93" s="14">
        <f t="shared" si="17"/>
        <v>0.38299958451153415</v>
      </c>
    </row>
    <row r="94" spans="1:27" x14ac:dyDescent="0.25">
      <c r="A94" s="13" t="s">
        <v>54</v>
      </c>
      <c r="B94" s="12">
        <v>0</v>
      </c>
      <c r="C94">
        <v>301</v>
      </c>
      <c r="D94" s="1" t="s">
        <v>197</v>
      </c>
      <c r="E94" s="1">
        <v>501238.83</v>
      </c>
      <c r="F94" s="1">
        <v>12138941.279999999</v>
      </c>
      <c r="G94" s="1">
        <v>108732.58</v>
      </c>
      <c r="H94" s="1">
        <v>595304.97</v>
      </c>
      <c r="I94" s="1">
        <v>1583995.24</v>
      </c>
      <c r="J94" s="1">
        <v>1241223.06</v>
      </c>
      <c r="K94" s="1">
        <v>724954.13</v>
      </c>
      <c r="L94" s="1">
        <v>1019470.12</v>
      </c>
      <c r="M94" s="1">
        <v>17913860.210000001</v>
      </c>
      <c r="N94" s="1">
        <v>8266.1299999999992</v>
      </c>
      <c r="O94" s="1">
        <v>77984.63</v>
      </c>
      <c r="P94" s="1">
        <v>704281.61</v>
      </c>
      <c r="Q94" s="1">
        <v>351.25</v>
      </c>
      <c r="R94" s="1">
        <v>18704743.830000002</v>
      </c>
      <c r="S94" s="1">
        <v>4767929.45</v>
      </c>
      <c r="T94" s="1">
        <v>23472673.280000001</v>
      </c>
      <c r="U94" s="4">
        <v>4390.4344720496892</v>
      </c>
      <c r="V94" s="9">
        <f t="shared" si="15"/>
        <v>4080.202158588841</v>
      </c>
      <c r="W94" s="10">
        <f t="shared" si="16"/>
        <v>5346.3212876610141</v>
      </c>
      <c r="X94">
        <v>28193897.23</v>
      </c>
      <c r="Y94">
        <v>4136.2</v>
      </c>
      <c r="Z94" s="16">
        <v>6816.3766814950923</v>
      </c>
      <c r="AA94" s="14">
        <f t="shared" si="17"/>
        <v>0.27496577828700208</v>
      </c>
    </row>
    <row r="95" spans="1:27" x14ac:dyDescent="0.25">
      <c r="A95" s="13" t="s">
        <v>440</v>
      </c>
      <c r="B95" s="12">
        <v>0</v>
      </c>
      <c r="C95">
        <v>305</v>
      </c>
      <c r="D95" s="1" t="s">
        <v>199</v>
      </c>
      <c r="E95" s="1">
        <v>245802.01</v>
      </c>
      <c r="F95" s="1">
        <v>5872536.1900000004</v>
      </c>
      <c r="G95" s="1">
        <v>82408.479999999996</v>
      </c>
      <c r="H95" s="1">
        <v>116139.99</v>
      </c>
      <c r="I95" s="1">
        <v>400411.16</v>
      </c>
      <c r="J95" s="1">
        <v>371347.13</v>
      </c>
      <c r="K95" s="1">
        <v>252764.32</v>
      </c>
      <c r="L95" s="1">
        <v>297756.19</v>
      </c>
      <c r="M95" s="1">
        <v>7639165.4699999997</v>
      </c>
      <c r="N95" s="1">
        <v>0</v>
      </c>
      <c r="O95" s="1">
        <v>117.5</v>
      </c>
      <c r="P95" s="1">
        <v>621429.64</v>
      </c>
      <c r="Q95" s="1">
        <v>51351.68</v>
      </c>
      <c r="R95" s="1">
        <v>8312064.29</v>
      </c>
      <c r="S95" s="1">
        <v>2166596.5499999998</v>
      </c>
      <c r="T95" s="1">
        <v>10478660.84</v>
      </c>
      <c r="U95" s="4">
        <v>2111.0045180722891</v>
      </c>
      <c r="V95" s="9">
        <f t="shared" si="15"/>
        <v>3618.7347798648361</v>
      </c>
      <c r="W95" s="10">
        <f t="shared" si="16"/>
        <v>4963.8268181296089</v>
      </c>
      <c r="X95">
        <v>11744668.939999999</v>
      </c>
      <c r="Y95">
        <v>2094.5</v>
      </c>
      <c r="Z95" s="16">
        <v>5607.3855048937694</v>
      </c>
      <c r="AA95" s="14">
        <f t="shared" si="17"/>
        <v>0.12964970583052216</v>
      </c>
    </row>
    <row r="96" spans="1:27" x14ac:dyDescent="0.25">
      <c r="A96" s="13" t="s">
        <v>419</v>
      </c>
      <c r="B96" s="12">
        <v>0</v>
      </c>
      <c r="C96">
        <v>311</v>
      </c>
      <c r="D96" s="1" t="s">
        <v>201</v>
      </c>
      <c r="E96" s="1">
        <v>591163.07999999996</v>
      </c>
      <c r="F96" s="1">
        <v>20545733.739999998</v>
      </c>
      <c r="G96" s="1">
        <v>141220.96</v>
      </c>
      <c r="H96" s="1">
        <v>268243.55</v>
      </c>
      <c r="I96" s="1">
        <v>2101283.81</v>
      </c>
      <c r="J96" s="1">
        <v>1898105.69</v>
      </c>
      <c r="K96" s="1">
        <v>1106648</v>
      </c>
      <c r="L96" s="1">
        <v>1238099.3799999999</v>
      </c>
      <c r="M96" s="1">
        <v>27890498.210000001</v>
      </c>
      <c r="N96" s="1">
        <v>16739.13</v>
      </c>
      <c r="O96" s="1">
        <v>24946.74</v>
      </c>
      <c r="P96" s="1">
        <v>2004599.54</v>
      </c>
      <c r="Q96" s="1">
        <v>0</v>
      </c>
      <c r="R96" s="1">
        <v>29936783.620000001</v>
      </c>
      <c r="S96" s="1">
        <v>6003900.5600000005</v>
      </c>
      <c r="T96" s="1">
        <v>35940684.18</v>
      </c>
      <c r="U96" s="4">
        <v>7720.0933734939754</v>
      </c>
      <c r="V96" s="9">
        <f t="shared" si="15"/>
        <v>3612.7151396586364</v>
      </c>
      <c r="W96" s="10">
        <f t="shared" si="16"/>
        <v>4655.4727308607526</v>
      </c>
      <c r="X96">
        <v>40407861.280000001</v>
      </c>
      <c r="Y96">
        <v>7629.5</v>
      </c>
      <c r="Z96" s="16">
        <v>5296.2659781112789</v>
      </c>
      <c r="AA96" s="14">
        <f t="shared" si="17"/>
        <v>0.13764300304086396</v>
      </c>
    </row>
    <row r="97" spans="1:27" x14ac:dyDescent="0.25">
      <c r="A97" s="13" t="s">
        <v>441</v>
      </c>
      <c r="B97" s="12">
        <v>0</v>
      </c>
      <c r="C97">
        <v>315</v>
      </c>
      <c r="D97" s="1" t="s">
        <v>203</v>
      </c>
      <c r="E97" s="1">
        <v>340908.38</v>
      </c>
      <c r="F97" s="1">
        <v>6693312.2300000004</v>
      </c>
      <c r="G97" s="1">
        <v>53084.07</v>
      </c>
      <c r="H97" s="1">
        <v>166378.93</v>
      </c>
      <c r="I97" s="1">
        <v>880023.71</v>
      </c>
      <c r="J97" s="1">
        <v>557012.23</v>
      </c>
      <c r="K97" s="1">
        <v>96383.95</v>
      </c>
      <c r="L97" s="1">
        <v>277940.53999999998</v>
      </c>
      <c r="M97" s="1">
        <v>9065044.040000001</v>
      </c>
      <c r="N97" s="1">
        <v>1629.31</v>
      </c>
      <c r="O97" s="1">
        <v>0</v>
      </c>
      <c r="P97" s="1">
        <v>482454.64</v>
      </c>
      <c r="Q97" s="1">
        <v>0</v>
      </c>
      <c r="R97" s="1">
        <v>9549127.9900000002</v>
      </c>
      <c r="S97" s="1">
        <v>2354343.41</v>
      </c>
      <c r="T97" s="1">
        <v>11903471.4</v>
      </c>
      <c r="U97" s="4">
        <v>2494.9614197530864</v>
      </c>
      <c r="V97" s="9">
        <f t="shared" si="15"/>
        <v>3633.3403668009914</v>
      </c>
      <c r="W97" s="10">
        <f t="shared" si="16"/>
        <v>4771.0041949979441</v>
      </c>
      <c r="X97">
        <v>13868531.189999999</v>
      </c>
      <c r="Y97">
        <v>2458.6</v>
      </c>
      <c r="Z97" s="16">
        <v>5640.8245302204505</v>
      </c>
      <c r="AA97" s="14">
        <f t="shared" si="17"/>
        <v>0.18231389025699252</v>
      </c>
    </row>
    <row r="98" spans="1:27" x14ac:dyDescent="0.25">
      <c r="A98" s="13" t="s">
        <v>56</v>
      </c>
      <c r="B98" s="12">
        <v>0</v>
      </c>
      <c r="C98">
        <v>321</v>
      </c>
      <c r="D98" s="1" t="s">
        <v>205</v>
      </c>
      <c r="E98" s="1">
        <v>191855.93</v>
      </c>
      <c r="F98" s="1">
        <v>3716893.49</v>
      </c>
      <c r="G98" s="1">
        <v>62203.59</v>
      </c>
      <c r="H98" s="1">
        <v>18983.25</v>
      </c>
      <c r="I98" s="1">
        <v>370983.29</v>
      </c>
      <c r="J98" s="1">
        <v>299593.83</v>
      </c>
      <c r="K98" s="1">
        <v>309047.99</v>
      </c>
      <c r="L98" s="1">
        <v>311861.78999999998</v>
      </c>
      <c r="M98" s="1">
        <v>5281423.16</v>
      </c>
      <c r="N98" s="1">
        <v>4028.42</v>
      </c>
      <c r="O98" s="1">
        <v>53595.040000000001</v>
      </c>
      <c r="P98" s="1">
        <v>400971.36</v>
      </c>
      <c r="Q98" s="1">
        <v>0</v>
      </c>
      <c r="R98" s="1">
        <v>5740017.9800000004</v>
      </c>
      <c r="S98" s="1">
        <v>1371066.56</v>
      </c>
      <c r="T98" s="1">
        <v>7111084.54</v>
      </c>
      <c r="U98" s="4">
        <v>1397.0555555555557</v>
      </c>
      <c r="V98" s="9">
        <f t="shared" si="15"/>
        <v>3780.3959470314549</v>
      </c>
      <c r="W98" s="10">
        <f t="shared" si="16"/>
        <v>5090.0513667634305</v>
      </c>
      <c r="X98">
        <v>7601501.3200000003</v>
      </c>
      <c r="Y98">
        <v>1319</v>
      </c>
      <c r="Z98" s="16">
        <v>5763.0790902198642</v>
      </c>
      <c r="AA98" s="14">
        <f t="shared" si="17"/>
        <v>0.13222415157754819</v>
      </c>
    </row>
    <row r="99" spans="1:27" x14ac:dyDescent="0.25">
      <c r="A99" s="13" t="s">
        <v>442</v>
      </c>
      <c r="B99" s="12">
        <v>0</v>
      </c>
      <c r="C99">
        <v>325</v>
      </c>
      <c r="D99" s="1" t="s">
        <v>207</v>
      </c>
      <c r="E99" s="1">
        <v>180204.3</v>
      </c>
      <c r="F99" s="1">
        <v>7623608.9299999997</v>
      </c>
      <c r="G99" s="1">
        <v>35427.9</v>
      </c>
      <c r="H99" s="1">
        <v>367882.21</v>
      </c>
      <c r="I99" s="1">
        <v>871910.03</v>
      </c>
      <c r="J99" s="1">
        <v>629626.37</v>
      </c>
      <c r="K99" s="1">
        <v>319795.20000000001</v>
      </c>
      <c r="L99" s="1">
        <v>549311.44999999995</v>
      </c>
      <c r="M99" s="1">
        <v>10577766.390000001</v>
      </c>
      <c r="N99" s="1">
        <v>279095.87</v>
      </c>
      <c r="O99" s="1">
        <v>0</v>
      </c>
      <c r="P99" s="1">
        <v>629421.66</v>
      </c>
      <c r="Q99" s="1">
        <v>2092.36</v>
      </c>
      <c r="R99" s="1">
        <v>11488376.279999999</v>
      </c>
      <c r="S99" s="1">
        <v>3930451.61</v>
      </c>
      <c r="T99" s="1">
        <v>15418827.890000001</v>
      </c>
      <c r="U99" s="4">
        <v>2560.8780120481929</v>
      </c>
      <c r="V99" s="9">
        <f t="shared" ref="V99:V114" si="20">M99/U99</f>
        <v>4130.5233362286917</v>
      </c>
      <c r="W99" s="10">
        <f t="shared" ref="W99:W114" si="21">T99/U99</f>
        <v>6020.9146306301436</v>
      </c>
      <c r="X99">
        <v>15238924.07</v>
      </c>
      <c r="Y99">
        <v>2316.4</v>
      </c>
      <c r="Z99" s="16">
        <v>6578.7100975651874</v>
      </c>
      <c r="AA99" s="14">
        <f t="shared" ref="AA99:AA114" si="22">Z99/W99-1</f>
        <v>9.2642978875232096E-2</v>
      </c>
    </row>
    <row r="100" spans="1:27" x14ac:dyDescent="0.25">
      <c r="A100" s="13" t="s">
        <v>436</v>
      </c>
      <c r="B100" s="12">
        <v>0</v>
      </c>
      <c r="C100">
        <v>331</v>
      </c>
      <c r="D100" s="1" t="s">
        <v>209</v>
      </c>
      <c r="E100" s="1">
        <v>413705.44</v>
      </c>
      <c r="F100" s="1">
        <v>12329742.609999999</v>
      </c>
      <c r="G100" s="1">
        <v>250887.34</v>
      </c>
      <c r="H100" s="1">
        <v>26667.69</v>
      </c>
      <c r="I100" s="1">
        <v>1578876.68</v>
      </c>
      <c r="J100" s="1">
        <v>1089180.6200000001</v>
      </c>
      <c r="K100" s="1">
        <v>366082.43</v>
      </c>
      <c r="L100" s="1">
        <v>861579.17</v>
      </c>
      <c r="M100" s="1">
        <v>16916721.98</v>
      </c>
      <c r="N100" s="1">
        <v>538343.71</v>
      </c>
      <c r="O100" s="1">
        <v>51944.47</v>
      </c>
      <c r="P100" s="1">
        <v>744380.29</v>
      </c>
      <c r="Q100" s="1">
        <v>0</v>
      </c>
      <c r="R100" s="1">
        <v>18251390.449999999</v>
      </c>
      <c r="S100" s="1">
        <v>3603002.53</v>
      </c>
      <c r="T100" s="1">
        <v>21854392.98</v>
      </c>
      <c r="U100" s="4">
        <v>4170.0406626506019</v>
      </c>
      <c r="V100" s="9">
        <f t="shared" si="20"/>
        <v>4056.728302799625</v>
      </c>
      <c r="W100" s="10">
        <f t="shared" si="21"/>
        <v>5240.8105215234755</v>
      </c>
      <c r="X100">
        <v>955360.66</v>
      </c>
      <c r="Y100">
        <v>3914.3</v>
      </c>
      <c r="Z100" s="16">
        <v>244.06935084178525</v>
      </c>
      <c r="AA100" s="14">
        <f t="shared" si="22"/>
        <v>-0.95342908318485908</v>
      </c>
    </row>
    <row r="101" spans="1:27" x14ac:dyDescent="0.25">
      <c r="A101" s="13" t="s">
        <v>443</v>
      </c>
      <c r="B101" s="12">
        <v>0</v>
      </c>
      <c r="C101">
        <v>335</v>
      </c>
      <c r="D101" s="1" t="s">
        <v>211</v>
      </c>
      <c r="E101" s="1">
        <v>263528.96000000002</v>
      </c>
      <c r="F101" s="1">
        <v>6796390.5800000001</v>
      </c>
      <c r="G101" s="1">
        <v>87666.52</v>
      </c>
      <c r="H101" s="1">
        <v>4803.74</v>
      </c>
      <c r="I101" s="1">
        <v>676490.41</v>
      </c>
      <c r="J101" s="1">
        <v>599001.93000000005</v>
      </c>
      <c r="K101" s="1">
        <v>209952.39</v>
      </c>
      <c r="L101" s="1">
        <v>565806</v>
      </c>
      <c r="M101" s="1">
        <v>9203640.5299999993</v>
      </c>
      <c r="N101" s="1">
        <v>364753.9</v>
      </c>
      <c r="O101" s="1">
        <v>40568.199999999997</v>
      </c>
      <c r="P101" s="1">
        <v>278789.45</v>
      </c>
      <c r="Q101" s="1">
        <v>4879.51</v>
      </c>
      <c r="R101" s="1">
        <v>9892631.5899999999</v>
      </c>
      <c r="S101" s="1">
        <v>2271107.16</v>
      </c>
      <c r="T101" s="1">
        <v>12163738.75</v>
      </c>
      <c r="U101" s="4">
        <v>2432.2696969696967</v>
      </c>
      <c r="V101" s="9">
        <f t="shared" si="20"/>
        <v>3783.9720412035649</v>
      </c>
      <c r="W101" s="10">
        <f t="shared" si="21"/>
        <v>5000.9827303092643</v>
      </c>
      <c r="X101">
        <v>12035864.890000001</v>
      </c>
      <c r="Y101">
        <v>2307.6999999999998</v>
      </c>
      <c r="Z101" s="16">
        <v>5215.524067253109</v>
      </c>
      <c r="AA101" s="14">
        <f t="shared" si="22"/>
        <v>4.2899835595028524E-2</v>
      </c>
    </row>
    <row r="102" spans="1:27" x14ac:dyDescent="0.25">
      <c r="A102" s="13" t="s">
        <v>444</v>
      </c>
      <c r="B102" s="12">
        <v>0</v>
      </c>
      <c r="C102">
        <v>341</v>
      </c>
      <c r="D102" s="1" t="s">
        <v>213</v>
      </c>
      <c r="E102" s="1">
        <v>250015.19</v>
      </c>
      <c r="F102" s="1">
        <v>9746689.4000000004</v>
      </c>
      <c r="G102" s="1">
        <v>52071.23</v>
      </c>
      <c r="H102" s="1">
        <v>153278.54999999999</v>
      </c>
      <c r="I102" s="1">
        <v>1134898.06</v>
      </c>
      <c r="J102" s="1">
        <v>704971.53</v>
      </c>
      <c r="K102" s="1">
        <v>456906.55</v>
      </c>
      <c r="L102" s="1">
        <v>516724.72</v>
      </c>
      <c r="M102" s="1">
        <v>13015555.23</v>
      </c>
      <c r="N102" s="1">
        <v>18150.330000000002</v>
      </c>
      <c r="O102" s="1">
        <v>0</v>
      </c>
      <c r="P102" s="1">
        <v>824786.94</v>
      </c>
      <c r="Q102" s="1">
        <v>0</v>
      </c>
      <c r="R102" s="1">
        <v>13858492.5</v>
      </c>
      <c r="S102" s="1">
        <v>3008128.62</v>
      </c>
      <c r="T102" s="1">
        <v>16866621.120000001</v>
      </c>
      <c r="U102" s="4">
        <v>3477.5120481927711</v>
      </c>
      <c r="V102" s="9">
        <f t="shared" si="20"/>
        <v>3742.7778968484254</v>
      </c>
      <c r="W102" s="10">
        <f t="shared" si="21"/>
        <v>4850.1977523745518</v>
      </c>
      <c r="X102">
        <v>23789028.960000001</v>
      </c>
      <c r="Y102">
        <v>3512.2</v>
      </c>
      <c r="Z102" s="16">
        <v>6773.2557827003011</v>
      </c>
      <c r="AA102" s="14">
        <f t="shared" si="22"/>
        <v>0.39649064399163136</v>
      </c>
    </row>
    <row r="103" spans="1:27" x14ac:dyDescent="0.25">
      <c r="A103" s="13" t="s">
        <v>445</v>
      </c>
      <c r="B103" s="12">
        <v>0</v>
      </c>
      <c r="C103">
        <v>345</v>
      </c>
      <c r="D103" s="1" t="s">
        <v>215</v>
      </c>
      <c r="E103" s="1">
        <v>155884.67000000001</v>
      </c>
      <c r="F103" s="1">
        <v>3525763.24</v>
      </c>
      <c r="G103" s="1">
        <v>52763.53</v>
      </c>
      <c r="H103" s="1">
        <v>0</v>
      </c>
      <c r="I103" s="1">
        <v>431899.14</v>
      </c>
      <c r="J103" s="1">
        <v>352401.12</v>
      </c>
      <c r="K103" s="1">
        <v>126858.15</v>
      </c>
      <c r="L103" s="1">
        <v>198581.83</v>
      </c>
      <c r="M103" s="1">
        <v>4844151.68</v>
      </c>
      <c r="N103" s="1">
        <v>10121.1</v>
      </c>
      <c r="O103" s="1">
        <v>1014.33</v>
      </c>
      <c r="P103" s="1">
        <v>510851.04</v>
      </c>
      <c r="Q103" s="1">
        <v>0</v>
      </c>
      <c r="R103" s="1">
        <v>5366138.1500000004</v>
      </c>
      <c r="S103" s="1">
        <v>1277485.47</v>
      </c>
      <c r="T103" s="1">
        <v>6643623.6200000001</v>
      </c>
      <c r="U103" s="4">
        <v>1368.2005813953488</v>
      </c>
      <c r="V103" s="9">
        <f t="shared" si="20"/>
        <v>3540.5274240270596</v>
      </c>
      <c r="W103" s="10">
        <f t="shared" si="21"/>
        <v>4855.7380477243705</v>
      </c>
      <c r="X103">
        <v>7275069.7400000002</v>
      </c>
      <c r="Y103">
        <v>1330.8</v>
      </c>
      <c r="Z103" s="16">
        <v>5466.6890141268414</v>
      </c>
      <c r="AA103" s="14">
        <f t="shared" si="22"/>
        <v>0.12582041296251378</v>
      </c>
    </row>
    <row r="104" spans="1:27" x14ac:dyDescent="0.25">
      <c r="A104" s="13" t="s">
        <v>58</v>
      </c>
      <c r="B104" s="12">
        <v>0</v>
      </c>
      <c r="C104">
        <v>351</v>
      </c>
      <c r="D104" s="1" t="s">
        <v>217</v>
      </c>
      <c r="E104" s="1">
        <v>213859.17</v>
      </c>
      <c r="F104" s="1">
        <v>7727088.0899999999</v>
      </c>
      <c r="G104" s="1">
        <v>79338.559999999998</v>
      </c>
      <c r="H104" s="1">
        <v>5999.04</v>
      </c>
      <c r="I104" s="1">
        <v>1034927.65</v>
      </c>
      <c r="J104" s="1">
        <v>727079.3</v>
      </c>
      <c r="K104" s="1">
        <v>277234.12</v>
      </c>
      <c r="L104" s="1">
        <v>487636.84</v>
      </c>
      <c r="M104" s="1">
        <v>10553162.77</v>
      </c>
      <c r="N104" s="1">
        <v>301273.96000000002</v>
      </c>
      <c r="O104" s="1">
        <v>0</v>
      </c>
      <c r="P104" s="1">
        <v>338425.14</v>
      </c>
      <c r="Q104" s="1">
        <v>0</v>
      </c>
      <c r="R104" s="1">
        <v>11192861.870000001</v>
      </c>
      <c r="S104" s="1">
        <v>2170908.62</v>
      </c>
      <c r="T104" s="1">
        <v>13363770.49</v>
      </c>
      <c r="U104" s="4">
        <v>2888.9077380952385</v>
      </c>
      <c r="V104" s="9">
        <f t="shared" si="20"/>
        <v>3652.9940471404884</v>
      </c>
      <c r="W104" s="10">
        <f t="shared" si="21"/>
        <v>4625.890371566943</v>
      </c>
      <c r="X104">
        <v>15382575.640000001</v>
      </c>
      <c r="Y104">
        <v>2901.7</v>
      </c>
      <c r="Z104" s="16">
        <v>5301.2288106971773</v>
      </c>
      <c r="AA104" s="14">
        <f t="shared" si="22"/>
        <v>0.14599101683887827</v>
      </c>
    </row>
    <row r="105" spans="1:27" x14ac:dyDescent="0.25">
      <c r="A105" s="13" t="s">
        <v>398</v>
      </c>
      <c r="B105" s="12">
        <v>1</v>
      </c>
      <c r="C105">
        <v>354</v>
      </c>
      <c r="D105" s="1" t="s">
        <v>219</v>
      </c>
      <c r="E105" s="1">
        <v>228242.34</v>
      </c>
      <c r="F105" s="1">
        <v>2684998.79</v>
      </c>
      <c r="G105" s="1">
        <v>22587.759999999998</v>
      </c>
      <c r="H105" s="1">
        <v>44777.53</v>
      </c>
      <c r="I105" s="1">
        <v>48315.72</v>
      </c>
      <c r="J105" s="1">
        <v>228055.83</v>
      </c>
      <c r="K105" s="1">
        <v>42678.64</v>
      </c>
      <c r="L105" s="1">
        <v>106536.46</v>
      </c>
      <c r="M105" s="1">
        <v>3406193.07</v>
      </c>
      <c r="N105" s="1">
        <v>3154.02</v>
      </c>
      <c r="O105" s="1">
        <v>0</v>
      </c>
      <c r="P105" s="1">
        <v>104125.22</v>
      </c>
      <c r="Q105" s="1">
        <v>1625</v>
      </c>
      <c r="R105" s="1">
        <v>3515097.31</v>
      </c>
      <c r="S105" s="1">
        <v>681149.94</v>
      </c>
      <c r="T105" s="1">
        <v>4196247.25</v>
      </c>
      <c r="U105" s="4">
        <v>931.58181818181822</v>
      </c>
      <c r="V105" s="9">
        <f t="shared" si="20"/>
        <v>3656.3541747174891</v>
      </c>
      <c r="W105" s="10">
        <f t="shared" si="21"/>
        <v>4504.4323194176086</v>
      </c>
      <c r="X105">
        <v>4826402.3499999996</v>
      </c>
      <c r="Y105">
        <v>940.1</v>
      </c>
      <c r="Z105" s="16">
        <v>5133.9244229337301</v>
      </c>
      <c r="AA105" s="14">
        <f t="shared" si="22"/>
        <v>0.13974948647857821</v>
      </c>
    </row>
    <row r="106" spans="1:27" x14ac:dyDescent="0.25">
      <c r="A106" s="13" t="s">
        <v>60</v>
      </c>
      <c r="B106" s="12">
        <v>0</v>
      </c>
      <c r="C106">
        <v>361</v>
      </c>
      <c r="D106" s="1" t="s">
        <v>221</v>
      </c>
      <c r="E106" s="1">
        <v>163545.54999999999</v>
      </c>
      <c r="F106" s="1">
        <v>2289150.52</v>
      </c>
      <c r="G106" s="1">
        <v>46868.49</v>
      </c>
      <c r="H106" s="1">
        <v>1813.99</v>
      </c>
      <c r="I106" s="1">
        <v>287237.45</v>
      </c>
      <c r="J106" s="1">
        <v>200834.18</v>
      </c>
      <c r="K106" s="1">
        <v>86682.16</v>
      </c>
      <c r="L106" s="1">
        <v>136720.59</v>
      </c>
      <c r="M106" s="1">
        <v>3212852.93</v>
      </c>
      <c r="N106" s="1">
        <v>0</v>
      </c>
      <c r="O106" s="1">
        <v>18381.72</v>
      </c>
      <c r="P106" s="1">
        <v>344104.39</v>
      </c>
      <c r="Q106" s="1">
        <v>0</v>
      </c>
      <c r="R106" s="1">
        <v>3575339.04</v>
      </c>
      <c r="S106" s="1">
        <v>620004.46</v>
      </c>
      <c r="T106" s="1">
        <v>4195343.5</v>
      </c>
      <c r="U106" s="4">
        <v>842.9707602339181</v>
      </c>
      <c r="V106" s="9">
        <f t="shared" si="20"/>
        <v>3811.3456380248081</v>
      </c>
      <c r="W106" s="10">
        <f t="shared" si="21"/>
        <v>4976.8553049643424</v>
      </c>
      <c r="X106">
        <v>4597630.18</v>
      </c>
      <c r="Y106">
        <v>865.3</v>
      </c>
      <c r="Z106" s="16">
        <v>5313.3366231364835</v>
      </c>
      <c r="AA106" s="14">
        <f t="shared" si="22"/>
        <v>6.7609222602173169E-2</v>
      </c>
    </row>
    <row r="107" spans="1:27" x14ac:dyDescent="0.25">
      <c r="A107" s="13" t="s">
        <v>401</v>
      </c>
      <c r="B107" s="12">
        <v>0</v>
      </c>
      <c r="C107">
        <v>365</v>
      </c>
      <c r="D107" s="1" t="s">
        <v>223</v>
      </c>
      <c r="E107" s="1">
        <v>398670.57</v>
      </c>
      <c r="F107" s="1">
        <v>21380330.789999999</v>
      </c>
      <c r="G107" s="1">
        <v>179669.36</v>
      </c>
      <c r="H107" s="1">
        <v>419900.52</v>
      </c>
      <c r="I107" s="1">
        <v>2149497.96</v>
      </c>
      <c r="J107" s="1">
        <v>1495917.65</v>
      </c>
      <c r="K107" s="1">
        <v>946232.45</v>
      </c>
      <c r="L107" s="1">
        <v>1270743.71</v>
      </c>
      <c r="M107" s="1">
        <v>28240963.010000002</v>
      </c>
      <c r="N107" s="1">
        <v>44372.63</v>
      </c>
      <c r="O107" s="1">
        <v>174.45</v>
      </c>
      <c r="P107" s="1">
        <v>2284867.1</v>
      </c>
      <c r="Q107" s="1">
        <v>0</v>
      </c>
      <c r="R107" s="1">
        <v>30570377.190000001</v>
      </c>
      <c r="S107" s="1">
        <v>8422787.9199999999</v>
      </c>
      <c r="T107" s="1">
        <v>38993165.109999999</v>
      </c>
      <c r="U107" s="4">
        <v>7777.0040401125461</v>
      </c>
      <c r="V107" s="9">
        <f t="shared" si="20"/>
        <v>3631.342206373768</v>
      </c>
      <c r="W107" s="10">
        <f t="shared" si="21"/>
        <v>5013.9057288487284</v>
      </c>
      <c r="X107">
        <v>44368894.899999999</v>
      </c>
      <c r="Y107">
        <v>7725.6</v>
      </c>
      <c r="Z107" s="16">
        <v>5743.1001993372674</v>
      </c>
      <c r="AA107" s="14">
        <f t="shared" si="22"/>
        <v>0.14543441977637128</v>
      </c>
    </row>
    <row r="108" spans="1:27" x14ac:dyDescent="0.25">
      <c r="A108" s="13" t="s">
        <v>446</v>
      </c>
      <c r="B108" s="12">
        <v>0</v>
      </c>
      <c r="C108">
        <v>371</v>
      </c>
      <c r="D108" s="1" t="s">
        <v>225</v>
      </c>
      <c r="E108" s="1">
        <v>302032.90000000002</v>
      </c>
      <c r="F108" s="1">
        <v>8666639.3300000001</v>
      </c>
      <c r="G108" s="1">
        <v>63333.54</v>
      </c>
      <c r="H108" s="1">
        <v>330820.03999999998</v>
      </c>
      <c r="I108" s="1">
        <v>969669.54</v>
      </c>
      <c r="J108" s="1">
        <v>800930.84</v>
      </c>
      <c r="K108" s="1">
        <v>370558.2</v>
      </c>
      <c r="L108" s="1">
        <v>751805.55</v>
      </c>
      <c r="M108" s="1">
        <v>12255789.939999999</v>
      </c>
      <c r="N108" s="1">
        <v>603.22</v>
      </c>
      <c r="O108" s="1">
        <v>62616.81</v>
      </c>
      <c r="P108" s="1">
        <v>761540.37</v>
      </c>
      <c r="Q108" s="1">
        <v>17325</v>
      </c>
      <c r="R108" s="1">
        <v>13097875.34</v>
      </c>
      <c r="S108" s="1">
        <v>2689573.7</v>
      </c>
      <c r="T108" s="1">
        <v>15787449.040000001</v>
      </c>
      <c r="U108" s="4">
        <v>2648.1825153374234</v>
      </c>
      <c r="V108" s="9">
        <f t="shared" si="20"/>
        <v>4628.0004754273532</v>
      </c>
      <c r="W108" s="10">
        <f t="shared" si="21"/>
        <v>5961.616674290447</v>
      </c>
      <c r="X108">
        <v>16349142.42</v>
      </c>
      <c r="Y108">
        <v>2511.1</v>
      </c>
      <c r="Z108" s="16">
        <v>6510.7492413683249</v>
      </c>
      <c r="AA108" s="14">
        <f t="shared" si="22"/>
        <v>9.2111351178618905E-2</v>
      </c>
    </row>
    <row r="109" spans="1:27" x14ac:dyDescent="0.25">
      <c r="A109" s="13" t="s">
        <v>62</v>
      </c>
      <c r="B109" s="12">
        <v>0</v>
      </c>
      <c r="C109">
        <v>375</v>
      </c>
      <c r="D109" s="1" t="s">
        <v>227</v>
      </c>
      <c r="E109" s="1">
        <v>279593.23</v>
      </c>
      <c r="F109" s="1">
        <v>7600873.6200000001</v>
      </c>
      <c r="G109" s="1">
        <v>105574.96</v>
      </c>
      <c r="H109" s="1">
        <v>36380.61</v>
      </c>
      <c r="I109" s="1">
        <v>911407.5</v>
      </c>
      <c r="J109" s="1">
        <v>696653.49</v>
      </c>
      <c r="K109" s="1">
        <v>486502.38</v>
      </c>
      <c r="L109" s="1">
        <v>399459.6</v>
      </c>
      <c r="M109" s="1">
        <v>10516445.390000001</v>
      </c>
      <c r="N109" s="1">
        <v>614.05999999999995</v>
      </c>
      <c r="O109" s="1">
        <v>30860.94</v>
      </c>
      <c r="P109" s="1">
        <v>746471.82</v>
      </c>
      <c r="Q109" s="1">
        <v>1898.34</v>
      </c>
      <c r="R109" s="1">
        <v>11296290.550000001</v>
      </c>
      <c r="S109" s="1">
        <v>4065968.51</v>
      </c>
      <c r="T109" s="1">
        <v>15362259.060000001</v>
      </c>
      <c r="U109" s="4">
        <v>2722.0620481927708</v>
      </c>
      <c r="V109" s="9">
        <f t="shared" si="20"/>
        <v>3863.4113417738108</v>
      </c>
      <c r="W109" s="10">
        <f t="shared" si="21"/>
        <v>5643.61090526915</v>
      </c>
      <c r="X109">
        <v>14722737.630000001</v>
      </c>
      <c r="Y109">
        <v>2649.5</v>
      </c>
      <c r="Z109" s="16">
        <v>5556.7985016040766</v>
      </c>
      <c r="AA109" s="14">
        <f t="shared" si="22"/>
        <v>-1.5382421843437299E-2</v>
      </c>
    </row>
    <row r="110" spans="1:27" x14ac:dyDescent="0.25">
      <c r="A110" s="13" t="s">
        <v>447</v>
      </c>
      <c r="B110" s="12">
        <v>0</v>
      </c>
      <c r="C110">
        <v>381</v>
      </c>
      <c r="D110" s="1" t="s">
        <v>229</v>
      </c>
      <c r="E110" s="1">
        <v>280615.32</v>
      </c>
      <c r="F110" s="1">
        <v>11479319.880000001</v>
      </c>
      <c r="G110" s="1">
        <v>51693.919999999998</v>
      </c>
      <c r="H110" s="1">
        <v>16641.59</v>
      </c>
      <c r="I110" s="1">
        <v>945744.46</v>
      </c>
      <c r="J110" s="1">
        <v>1054486.74</v>
      </c>
      <c r="K110" s="1">
        <v>354714.02</v>
      </c>
      <c r="L110" s="1">
        <v>453284.73</v>
      </c>
      <c r="M110" s="1">
        <v>14636500.66</v>
      </c>
      <c r="N110" s="1">
        <v>0</v>
      </c>
      <c r="O110" s="1">
        <v>69.5</v>
      </c>
      <c r="P110" s="1">
        <v>523977.85</v>
      </c>
      <c r="Q110" s="1">
        <v>0</v>
      </c>
      <c r="R110" s="1">
        <v>15160548.01</v>
      </c>
      <c r="S110" s="1">
        <v>3261406.72</v>
      </c>
      <c r="T110" s="1">
        <v>18421954.73</v>
      </c>
      <c r="U110" s="4">
        <v>4391.583333333333</v>
      </c>
      <c r="V110" s="9">
        <f t="shared" si="20"/>
        <v>3332.8527660866434</v>
      </c>
      <c r="W110" s="10">
        <f t="shared" si="21"/>
        <v>4194.8320985217943</v>
      </c>
      <c r="X110">
        <v>23023182.370000001</v>
      </c>
      <c r="Y110">
        <v>4423</v>
      </c>
      <c r="Z110" s="16">
        <v>5205.3317589871131</v>
      </c>
      <c r="AA110" s="14">
        <f t="shared" si="22"/>
        <v>0.24089156293559544</v>
      </c>
    </row>
    <row r="111" spans="1:27" x14ac:dyDescent="0.25">
      <c r="A111" s="13" t="s">
        <v>448</v>
      </c>
      <c r="B111" s="12">
        <v>0</v>
      </c>
      <c r="C111">
        <v>385</v>
      </c>
      <c r="D111" s="1" t="s">
        <v>231</v>
      </c>
      <c r="E111" s="1">
        <v>294989.73</v>
      </c>
      <c r="F111" s="1">
        <v>6778080.5300000003</v>
      </c>
      <c r="G111" s="1">
        <v>51290.9</v>
      </c>
      <c r="H111" s="1">
        <v>0</v>
      </c>
      <c r="I111" s="1">
        <v>650857.46</v>
      </c>
      <c r="J111" s="1">
        <v>836186.58</v>
      </c>
      <c r="K111" s="1">
        <v>382803.07</v>
      </c>
      <c r="L111" s="1">
        <v>585638.81000000006</v>
      </c>
      <c r="M111" s="1">
        <v>9579847.0800000001</v>
      </c>
      <c r="N111" s="1">
        <v>0</v>
      </c>
      <c r="O111" s="1">
        <v>0</v>
      </c>
      <c r="P111" s="1">
        <v>691574.63</v>
      </c>
      <c r="Q111" s="1">
        <v>0</v>
      </c>
      <c r="R111" s="1">
        <v>10271421.710000001</v>
      </c>
      <c r="S111" s="1">
        <v>2607295.9300000002</v>
      </c>
      <c r="T111" s="1">
        <v>12878717.640000001</v>
      </c>
      <c r="U111" s="4">
        <v>2692.5544871794873</v>
      </c>
      <c r="V111" s="9">
        <f t="shared" si="20"/>
        <v>3557.9027743409233</v>
      </c>
      <c r="W111" s="10">
        <f t="shared" si="21"/>
        <v>4783.0852453763164</v>
      </c>
      <c r="X111">
        <v>13834876.91</v>
      </c>
      <c r="Y111">
        <v>2578.1999999999998</v>
      </c>
      <c r="Z111" s="16">
        <v>5366.0991815995649</v>
      </c>
      <c r="AA111" s="14">
        <f t="shared" si="22"/>
        <v>0.12189076847142388</v>
      </c>
    </row>
    <row r="112" spans="1:27" x14ac:dyDescent="0.25">
      <c r="A112" s="13" t="s">
        <v>449</v>
      </c>
      <c r="B112" s="12">
        <v>0</v>
      </c>
      <c r="C112">
        <v>391</v>
      </c>
      <c r="D112" s="1" t="s">
        <v>233</v>
      </c>
      <c r="E112" s="1">
        <v>345870.54</v>
      </c>
      <c r="F112" s="1">
        <v>7521100.8799999999</v>
      </c>
      <c r="G112" s="1">
        <v>66920.23</v>
      </c>
      <c r="H112" s="1">
        <v>26059.48</v>
      </c>
      <c r="I112" s="1">
        <v>481766.55</v>
      </c>
      <c r="J112" s="1">
        <v>532761.16</v>
      </c>
      <c r="K112" s="1">
        <v>303087.09999999998</v>
      </c>
      <c r="L112" s="1">
        <v>313381.64</v>
      </c>
      <c r="M112" s="1">
        <v>9590947.5800000001</v>
      </c>
      <c r="N112" s="1">
        <v>0</v>
      </c>
      <c r="O112" s="1">
        <v>0</v>
      </c>
      <c r="P112" s="1">
        <v>371697.67</v>
      </c>
      <c r="Q112" s="1">
        <v>2706</v>
      </c>
      <c r="R112" s="1">
        <v>9965351.25</v>
      </c>
      <c r="S112" s="1">
        <v>2354345.64</v>
      </c>
      <c r="T112" s="1">
        <v>12319696.890000001</v>
      </c>
      <c r="U112" s="4">
        <v>2568.4083820662768</v>
      </c>
      <c r="V112" s="9">
        <f t="shared" si="20"/>
        <v>3734.1988318400176</v>
      </c>
      <c r="W112" s="10">
        <f t="shared" si="21"/>
        <v>4796.6269601132672</v>
      </c>
      <c r="X112">
        <v>14486376.65</v>
      </c>
      <c r="Y112">
        <v>2536.5</v>
      </c>
      <c r="Z112" s="16">
        <v>5711.1676128523559</v>
      </c>
      <c r="AA112" s="14">
        <f t="shared" si="22"/>
        <v>0.19066328491751072</v>
      </c>
    </row>
    <row r="113" spans="1:27" x14ac:dyDescent="0.25">
      <c r="A113" s="13" t="s">
        <v>46</v>
      </c>
      <c r="B113" s="12">
        <v>1</v>
      </c>
      <c r="C113">
        <v>392</v>
      </c>
      <c r="D113" s="1" t="s">
        <v>235</v>
      </c>
      <c r="E113" s="1">
        <v>245097.52</v>
      </c>
      <c r="F113" s="1">
        <v>3883175.45</v>
      </c>
      <c r="G113" s="1">
        <v>60193.13</v>
      </c>
      <c r="H113" s="1">
        <v>66911.839999999997</v>
      </c>
      <c r="I113" s="1">
        <v>155018.32999999999</v>
      </c>
      <c r="J113" s="1">
        <v>477230.56</v>
      </c>
      <c r="K113" s="1">
        <v>237688.66</v>
      </c>
      <c r="L113" s="1">
        <v>187612.02</v>
      </c>
      <c r="M113" s="1">
        <v>5312927.51</v>
      </c>
      <c r="N113" s="1">
        <v>2207.1799999999998</v>
      </c>
      <c r="O113" s="1">
        <v>0</v>
      </c>
      <c r="P113" s="1">
        <v>76987.28</v>
      </c>
      <c r="Q113" s="1">
        <v>0</v>
      </c>
      <c r="R113" s="1">
        <v>5392121.9699999997</v>
      </c>
      <c r="S113" s="1">
        <v>1357856.61</v>
      </c>
      <c r="T113" s="1">
        <v>6749978.5800000001</v>
      </c>
      <c r="U113" s="4">
        <v>1296.922619047619</v>
      </c>
      <c r="V113" s="9">
        <f t="shared" si="20"/>
        <v>4096.5647695322714</v>
      </c>
      <c r="W113" s="10">
        <f t="shared" si="21"/>
        <v>5204.6116559805032</v>
      </c>
      <c r="X113">
        <v>7408282.5800000001</v>
      </c>
      <c r="Y113">
        <v>1279</v>
      </c>
      <c r="Z113" s="16">
        <v>5792.2459577795153</v>
      </c>
      <c r="AA113" s="14">
        <f t="shared" si="22"/>
        <v>0.11290646462042453</v>
      </c>
    </row>
    <row r="114" spans="1:27" x14ac:dyDescent="0.25">
      <c r="A114" s="13" t="s">
        <v>450</v>
      </c>
      <c r="B114" s="12">
        <v>0</v>
      </c>
      <c r="C114">
        <v>395</v>
      </c>
      <c r="D114" s="1" t="s">
        <v>237</v>
      </c>
      <c r="E114" s="1">
        <v>494400.56</v>
      </c>
      <c r="F114" s="1">
        <v>16840168.079999998</v>
      </c>
      <c r="G114" s="1">
        <v>96785.03</v>
      </c>
      <c r="H114" s="1">
        <v>18165.599999999999</v>
      </c>
      <c r="I114" s="1">
        <v>1497020.44</v>
      </c>
      <c r="J114" s="1">
        <v>1567818.62</v>
      </c>
      <c r="K114" s="1">
        <v>401866.07</v>
      </c>
      <c r="L114" s="1">
        <v>896156.65</v>
      </c>
      <c r="M114" s="1">
        <v>21812381.050000001</v>
      </c>
      <c r="N114" s="1">
        <v>13573.09</v>
      </c>
      <c r="O114" s="1">
        <v>1628.05</v>
      </c>
      <c r="P114" s="1">
        <v>1400678.28</v>
      </c>
      <c r="Q114" s="1">
        <v>0</v>
      </c>
      <c r="R114" s="1">
        <v>23228260.469999999</v>
      </c>
      <c r="S114" s="1">
        <v>2704241.33</v>
      </c>
      <c r="T114" s="1">
        <v>25932501.800000001</v>
      </c>
      <c r="U114" s="4">
        <v>6358.3554216867469</v>
      </c>
      <c r="V114" s="9">
        <f t="shared" si="20"/>
        <v>3430.5067275106185</v>
      </c>
      <c r="W114" s="10">
        <f t="shared" si="21"/>
        <v>4078.4920125022859</v>
      </c>
      <c r="X114">
        <v>28002539.449999999</v>
      </c>
      <c r="Y114">
        <v>6327.7</v>
      </c>
      <c r="Z114" s="16">
        <v>4425.3898651958843</v>
      </c>
      <c r="AA114" s="14">
        <f t="shared" si="22"/>
        <v>8.5055420393177483E-2</v>
      </c>
    </row>
    <row r="115" spans="1:27" x14ac:dyDescent="0.25">
      <c r="A115" s="13" t="s">
        <v>451</v>
      </c>
      <c r="B115" s="12">
        <v>0</v>
      </c>
      <c r="C115">
        <v>401</v>
      </c>
      <c r="D115" s="1" t="s">
        <v>239</v>
      </c>
      <c r="E115" s="1">
        <v>366927.46</v>
      </c>
      <c r="F115" s="1">
        <v>9571369.3900000006</v>
      </c>
      <c r="G115" s="1">
        <v>85052.1</v>
      </c>
      <c r="H115" s="1">
        <v>389624.62</v>
      </c>
      <c r="I115" s="1">
        <v>1077172.8999999999</v>
      </c>
      <c r="J115" s="1">
        <v>868399.77</v>
      </c>
      <c r="K115" s="1">
        <v>370686.23</v>
      </c>
      <c r="L115" s="1">
        <v>531166.47</v>
      </c>
      <c r="M115" s="1">
        <v>13260398.939999999</v>
      </c>
      <c r="N115" s="1">
        <v>13944</v>
      </c>
      <c r="O115" s="1">
        <v>1386</v>
      </c>
      <c r="P115" s="1">
        <v>1034431.33</v>
      </c>
      <c r="Q115" s="1">
        <v>0</v>
      </c>
      <c r="R115" s="1">
        <v>14310160.27</v>
      </c>
      <c r="S115" s="1">
        <v>3674389.29</v>
      </c>
      <c r="T115" s="1">
        <v>17984549.559999999</v>
      </c>
      <c r="U115" s="4">
        <v>3074.3452380952381</v>
      </c>
      <c r="V115" s="9">
        <f t="shared" ref="V115:V130" si="23">M115/U115</f>
        <v>4313.2432804507343</v>
      </c>
      <c r="W115" s="10">
        <f t="shared" ref="W115:W130" si="24">T115/U115</f>
        <v>5849.8796222192104</v>
      </c>
      <c r="X115">
        <v>20267858.370000001</v>
      </c>
      <c r="Y115">
        <v>3068.6</v>
      </c>
      <c r="Z115" s="16">
        <v>6604.9202796063355</v>
      </c>
      <c r="AA115" s="14">
        <f t="shared" ref="AA115:AA130" si="25">Z115/W115-1</f>
        <v>0.12906943495372181</v>
      </c>
    </row>
    <row r="116" spans="1:27" x14ac:dyDescent="0.25">
      <c r="A116" s="13" t="s">
        <v>64</v>
      </c>
      <c r="B116" s="12">
        <v>0</v>
      </c>
      <c r="C116">
        <v>405</v>
      </c>
      <c r="D116" s="1" t="s">
        <v>241</v>
      </c>
      <c r="E116" s="1">
        <v>197345.89</v>
      </c>
      <c r="F116" s="1">
        <v>4106878</v>
      </c>
      <c r="G116" s="1">
        <v>63499.45</v>
      </c>
      <c r="H116" s="1">
        <v>1797.33</v>
      </c>
      <c r="I116" s="1">
        <v>376196.84</v>
      </c>
      <c r="J116" s="1">
        <v>385487.76</v>
      </c>
      <c r="K116" s="1">
        <v>130265.52</v>
      </c>
      <c r="L116" s="1">
        <v>230009.66</v>
      </c>
      <c r="M116" s="1">
        <v>5491480.4500000002</v>
      </c>
      <c r="N116" s="1">
        <v>175181.89</v>
      </c>
      <c r="O116" s="1">
        <v>2433.3200000000002</v>
      </c>
      <c r="P116" s="1">
        <v>85362.47</v>
      </c>
      <c r="Q116" s="1">
        <v>0</v>
      </c>
      <c r="R116" s="1">
        <v>5754458.1299999999</v>
      </c>
      <c r="S116" s="1">
        <v>999284.19</v>
      </c>
      <c r="T116" s="1">
        <v>6753742.3200000003</v>
      </c>
      <c r="U116" s="4">
        <v>1569.3945783132529</v>
      </c>
      <c r="V116" s="9">
        <f t="shared" si="23"/>
        <v>3499.1075704505811</v>
      </c>
      <c r="W116" s="10">
        <f t="shared" si="24"/>
        <v>4303.4061754302465</v>
      </c>
      <c r="X116">
        <v>7734093.0599999996</v>
      </c>
      <c r="Y116">
        <v>1528.4</v>
      </c>
      <c r="Z116" s="16">
        <v>5060.2545537817323</v>
      </c>
      <c r="AA116" s="14">
        <f t="shared" si="25"/>
        <v>0.17587193667021617</v>
      </c>
    </row>
    <row r="117" spans="1:27" x14ac:dyDescent="0.25">
      <c r="A117" s="13" t="s">
        <v>452</v>
      </c>
      <c r="B117" s="12">
        <v>0</v>
      </c>
      <c r="C117">
        <v>411</v>
      </c>
      <c r="D117" s="1" t="s">
        <v>243</v>
      </c>
      <c r="E117" s="1">
        <v>360345.1</v>
      </c>
      <c r="F117" s="1">
        <v>8771435.1500000004</v>
      </c>
      <c r="G117" s="1">
        <v>35484.620000000003</v>
      </c>
      <c r="H117" s="1">
        <v>200089.34</v>
      </c>
      <c r="I117" s="1">
        <v>655300.05000000005</v>
      </c>
      <c r="J117" s="1">
        <v>950762.63</v>
      </c>
      <c r="K117" s="1">
        <v>143635.82</v>
      </c>
      <c r="L117" s="1">
        <v>550562.54</v>
      </c>
      <c r="M117" s="1">
        <v>11667615.25</v>
      </c>
      <c r="N117" s="1">
        <v>155.63999999999999</v>
      </c>
      <c r="O117" s="1">
        <v>7128.56</v>
      </c>
      <c r="P117" s="1">
        <v>1822314.25</v>
      </c>
      <c r="Q117" s="1">
        <v>0</v>
      </c>
      <c r="R117" s="1">
        <v>13497213.700000001</v>
      </c>
      <c r="S117" s="1">
        <v>3216524.74</v>
      </c>
      <c r="T117" s="1">
        <v>16713738.439999999</v>
      </c>
      <c r="U117" s="4">
        <v>3740.2976878612717</v>
      </c>
      <c r="V117" s="9">
        <f t="shared" si="23"/>
        <v>3119.4349283657216</v>
      </c>
      <c r="W117" s="10">
        <f t="shared" si="24"/>
        <v>4468.5583434288174</v>
      </c>
      <c r="X117">
        <v>19672717.149999999</v>
      </c>
      <c r="Y117">
        <v>3966.8</v>
      </c>
      <c r="Z117" s="16">
        <v>4959.341824644549</v>
      </c>
      <c r="AA117" s="14">
        <f t="shared" si="25"/>
        <v>0.10983038454392058</v>
      </c>
    </row>
    <row r="118" spans="1:27" x14ac:dyDescent="0.25">
      <c r="A118" s="13" t="s">
        <v>453</v>
      </c>
      <c r="B118" s="12">
        <v>0</v>
      </c>
      <c r="C118">
        <v>415</v>
      </c>
      <c r="D118" s="1" t="s">
        <v>245</v>
      </c>
      <c r="E118" s="1">
        <v>165171.85</v>
      </c>
      <c r="F118" s="1">
        <v>2355952.52</v>
      </c>
      <c r="G118" s="1">
        <v>51400.71</v>
      </c>
      <c r="H118" s="1">
        <v>439.41</v>
      </c>
      <c r="I118" s="1">
        <v>276592.28999999998</v>
      </c>
      <c r="J118" s="1">
        <v>210701.45</v>
      </c>
      <c r="K118" s="1">
        <v>79348.59</v>
      </c>
      <c r="L118" s="1">
        <v>141216.54</v>
      </c>
      <c r="M118" s="1">
        <v>3280823.36</v>
      </c>
      <c r="N118" s="1">
        <v>4299.5200000000004</v>
      </c>
      <c r="O118" s="1">
        <v>21955.54</v>
      </c>
      <c r="P118" s="1">
        <v>1419.73</v>
      </c>
      <c r="Q118" s="1">
        <v>0</v>
      </c>
      <c r="R118" s="1">
        <v>3308498.15</v>
      </c>
      <c r="S118" s="1">
        <v>1109491.8500000001</v>
      </c>
      <c r="T118" s="1">
        <v>4417990</v>
      </c>
      <c r="U118" s="4">
        <v>907.06944444444446</v>
      </c>
      <c r="V118" s="9">
        <f t="shared" si="23"/>
        <v>3616.9483826118908</v>
      </c>
      <c r="W118" s="10">
        <f t="shared" si="24"/>
        <v>4870.6193633343028</v>
      </c>
      <c r="X118">
        <v>4982187.54</v>
      </c>
      <c r="Y118">
        <v>928.5</v>
      </c>
      <c r="Z118" s="16">
        <v>5365.84549273021</v>
      </c>
      <c r="AA118" s="14">
        <f t="shared" si="25"/>
        <v>0.10167621250059833</v>
      </c>
    </row>
    <row r="119" spans="1:27" x14ac:dyDescent="0.25">
      <c r="A119" s="13" t="s">
        <v>406</v>
      </c>
      <c r="B119" s="12">
        <v>0</v>
      </c>
      <c r="C119">
        <v>421</v>
      </c>
      <c r="D119" s="1" t="s">
        <v>247</v>
      </c>
      <c r="E119" s="1">
        <v>202428.42</v>
      </c>
      <c r="F119" s="1">
        <v>4773088.03</v>
      </c>
      <c r="G119" s="1">
        <v>49536.75</v>
      </c>
      <c r="H119" s="1">
        <v>32388.33</v>
      </c>
      <c r="I119" s="1">
        <v>600715.32999999996</v>
      </c>
      <c r="J119" s="1">
        <v>439652.83</v>
      </c>
      <c r="K119" s="1">
        <v>168669.04</v>
      </c>
      <c r="L119" s="1">
        <v>286163.53999999998</v>
      </c>
      <c r="M119" s="1">
        <v>6552642.2700000005</v>
      </c>
      <c r="N119" s="1">
        <v>5535.36</v>
      </c>
      <c r="O119" s="1">
        <v>65452.07</v>
      </c>
      <c r="P119" s="1">
        <v>187981.29</v>
      </c>
      <c r="Q119" s="1">
        <v>0</v>
      </c>
      <c r="R119" s="1">
        <v>6811610.9900000002</v>
      </c>
      <c r="S119" s="1">
        <v>1342668.73</v>
      </c>
      <c r="T119" s="1">
        <v>8154279.7199999997</v>
      </c>
      <c r="U119" s="4">
        <v>1866.8330246913581</v>
      </c>
      <c r="V119" s="9">
        <f t="shared" si="23"/>
        <v>3510.0312579285678</v>
      </c>
      <c r="W119" s="10">
        <f t="shared" si="24"/>
        <v>4367.9748601769779</v>
      </c>
      <c r="X119">
        <v>9513351.0199999996</v>
      </c>
      <c r="Y119">
        <v>1908.2</v>
      </c>
      <c r="Z119" s="16">
        <v>4985.5104391573204</v>
      </c>
      <c r="AA119" s="14">
        <f t="shared" si="25"/>
        <v>0.14137800668461753</v>
      </c>
    </row>
    <row r="120" spans="1:27" x14ac:dyDescent="0.25">
      <c r="A120" s="13" t="s">
        <v>66</v>
      </c>
      <c r="B120" s="12">
        <v>0</v>
      </c>
      <c r="C120">
        <v>425</v>
      </c>
      <c r="D120" s="1" t="s">
        <v>249</v>
      </c>
      <c r="E120" s="1">
        <v>218797.49</v>
      </c>
      <c r="F120" s="1">
        <v>4314235.1399999997</v>
      </c>
      <c r="G120" s="1">
        <v>85694.71</v>
      </c>
      <c r="H120" s="1">
        <v>76097.8</v>
      </c>
      <c r="I120" s="1">
        <v>489869.97</v>
      </c>
      <c r="J120" s="1">
        <v>447325.95</v>
      </c>
      <c r="K120" s="1">
        <v>192885.68</v>
      </c>
      <c r="L120" s="1">
        <v>260307.31</v>
      </c>
      <c r="M120" s="1">
        <v>6085214.0499999998</v>
      </c>
      <c r="N120" s="1">
        <v>82.86</v>
      </c>
      <c r="O120" s="1">
        <v>278.83</v>
      </c>
      <c r="P120" s="1">
        <v>169348.91</v>
      </c>
      <c r="Q120" s="1">
        <v>57381</v>
      </c>
      <c r="R120" s="1">
        <v>6312305.6500000004</v>
      </c>
      <c r="S120" s="1">
        <v>1292045.76</v>
      </c>
      <c r="T120" s="1">
        <v>7604351.4100000001</v>
      </c>
      <c r="U120" s="4">
        <v>1491.9024096385542</v>
      </c>
      <c r="V120" s="9">
        <f t="shared" si="23"/>
        <v>4078.8284881678524</v>
      </c>
      <c r="W120" s="10">
        <f t="shared" si="24"/>
        <v>5097.0836704006124</v>
      </c>
      <c r="X120">
        <v>8368505.5</v>
      </c>
      <c r="Y120">
        <v>1486.3</v>
      </c>
      <c r="Z120" s="16">
        <v>5630.4282446343268</v>
      </c>
      <c r="AA120" s="14">
        <f t="shared" si="25"/>
        <v>0.10463720211832328</v>
      </c>
    </row>
    <row r="121" spans="1:27" x14ac:dyDescent="0.25">
      <c r="A121" s="13" t="s">
        <v>399</v>
      </c>
      <c r="B121" s="12">
        <v>1</v>
      </c>
      <c r="C121">
        <v>426</v>
      </c>
      <c r="D121" s="1" t="s">
        <v>251</v>
      </c>
      <c r="E121" s="1">
        <v>235745.71</v>
      </c>
      <c r="F121" s="1">
        <v>5590250.9100000001</v>
      </c>
      <c r="G121" s="1">
        <v>31838.63</v>
      </c>
      <c r="H121" s="1">
        <v>151725.93</v>
      </c>
      <c r="I121" s="1">
        <v>262173.67</v>
      </c>
      <c r="J121" s="1">
        <v>573685.68999999994</v>
      </c>
      <c r="K121" s="1">
        <v>171685.77</v>
      </c>
      <c r="L121" s="1">
        <v>277463.69</v>
      </c>
      <c r="M121" s="1">
        <v>7294570</v>
      </c>
      <c r="N121" s="1">
        <v>0</v>
      </c>
      <c r="O121" s="1">
        <v>0</v>
      </c>
      <c r="P121" s="1">
        <v>66191.19</v>
      </c>
      <c r="Q121" s="1">
        <v>29923.68</v>
      </c>
      <c r="R121" s="1">
        <v>7390684.8700000001</v>
      </c>
      <c r="S121" s="1">
        <v>2235503.67</v>
      </c>
      <c r="T121" s="1">
        <v>9626188.540000001</v>
      </c>
      <c r="U121" s="4">
        <v>1639.5396341463413</v>
      </c>
      <c r="V121" s="9">
        <f t="shared" si="23"/>
        <v>4449.1574635205825</v>
      </c>
      <c r="W121" s="10">
        <f t="shared" si="24"/>
        <v>5871.2752894272462</v>
      </c>
      <c r="X121">
        <v>9351009.7799999993</v>
      </c>
      <c r="Y121">
        <v>1562</v>
      </c>
      <c r="Z121" s="16">
        <v>5986.561959026888</v>
      </c>
      <c r="AA121" s="14">
        <f t="shared" si="25"/>
        <v>1.9635711820095603E-2</v>
      </c>
    </row>
    <row r="122" spans="1:27" x14ac:dyDescent="0.25">
      <c r="A122" s="13" t="s">
        <v>454</v>
      </c>
      <c r="B122" s="12">
        <v>0</v>
      </c>
      <c r="C122">
        <v>431</v>
      </c>
      <c r="D122" s="1" t="s">
        <v>253</v>
      </c>
      <c r="E122" s="1">
        <v>329688.07</v>
      </c>
      <c r="F122" s="1">
        <v>5577699.6600000001</v>
      </c>
      <c r="G122" s="1">
        <v>47722.02</v>
      </c>
      <c r="H122" s="1">
        <v>202121.82</v>
      </c>
      <c r="I122" s="1">
        <v>608365.18999999994</v>
      </c>
      <c r="J122" s="1">
        <v>669376.39</v>
      </c>
      <c r="K122" s="1">
        <v>206159.63</v>
      </c>
      <c r="L122" s="1">
        <v>307807.15999999997</v>
      </c>
      <c r="M122" s="1">
        <v>7948939.9400000004</v>
      </c>
      <c r="N122" s="1">
        <v>61318.7</v>
      </c>
      <c r="O122" s="1">
        <v>0</v>
      </c>
      <c r="P122" s="1">
        <v>468219.34</v>
      </c>
      <c r="Q122" s="1">
        <v>0</v>
      </c>
      <c r="R122" s="1">
        <v>8478477.9800000004</v>
      </c>
      <c r="S122" s="1">
        <v>2065966.89</v>
      </c>
      <c r="T122" s="1">
        <v>10544444.870000001</v>
      </c>
      <c r="U122" s="4">
        <v>1958.5665680473373</v>
      </c>
      <c r="V122" s="9">
        <f t="shared" si="23"/>
        <v>4058.5497933445167</v>
      </c>
      <c r="W122" s="10">
        <f t="shared" si="24"/>
        <v>5383.7561827232967</v>
      </c>
      <c r="X122">
        <v>11052710.57</v>
      </c>
      <c r="Y122">
        <v>1919.6</v>
      </c>
      <c r="Z122" s="16">
        <v>5757.8196342988122</v>
      </c>
      <c r="AA122" s="14">
        <f t="shared" si="25"/>
        <v>6.9480013373544036E-2</v>
      </c>
    </row>
    <row r="123" spans="1:27" x14ac:dyDescent="0.25">
      <c r="A123" s="13" t="s">
        <v>455</v>
      </c>
      <c r="B123" s="12">
        <v>0</v>
      </c>
      <c r="C123">
        <v>435</v>
      </c>
      <c r="D123" s="1" t="s">
        <v>255</v>
      </c>
      <c r="E123" s="1">
        <v>471858.55</v>
      </c>
      <c r="F123" s="1">
        <v>9797458.5299999993</v>
      </c>
      <c r="G123" s="1">
        <v>40697.760000000002</v>
      </c>
      <c r="H123" s="1">
        <v>316190.24</v>
      </c>
      <c r="I123" s="1">
        <v>1226374.5</v>
      </c>
      <c r="J123" s="1">
        <v>786866.14</v>
      </c>
      <c r="K123" s="1">
        <v>580694.02</v>
      </c>
      <c r="L123" s="1">
        <v>643645.76</v>
      </c>
      <c r="M123" s="1">
        <v>13863785.5</v>
      </c>
      <c r="N123" s="1">
        <v>0</v>
      </c>
      <c r="O123" s="1">
        <v>203515.22</v>
      </c>
      <c r="P123" s="1">
        <v>507109.82</v>
      </c>
      <c r="Q123" s="1">
        <v>26187.87</v>
      </c>
      <c r="R123" s="1">
        <v>14600598.41</v>
      </c>
      <c r="S123" s="1">
        <v>3903144.89</v>
      </c>
      <c r="T123" s="1">
        <v>18503743.300000001</v>
      </c>
      <c r="U123" s="4">
        <v>3331.0383435582821</v>
      </c>
      <c r="V123" s="9">
        <f t="shared" si="23"/>
        <v>4162.0011750421418</v>
      </c>
      <c r="W123" s="10">
        <f t="shared" si="24"/>
        <v>5554.9475543514545</v>
      </c>
      <c r="X123">
        <v>18834806.829999998</v>
      </c>
      <c r="Y123">
        <v>3328.8</v>
      </c>
      <c r="Z123" s="16">
        <v>5658.1371154770477</v>
      </c>
      <c r="AA123" s="14">
        <f t="shared" si="25"/>
        <v>1.8576153980924603E-2</v>
      </c>
    </row>
    <row r="124" spans="1:27" x14ac:dyDescent="0.25">
      <c r="A124" s="13" t="s">
        <v>456</v>
      </c>
      <c r="B124" s="12">
        <v>1</v>
      </c>
      <c r="C124">
        <v>436</v>
      </c>
      <c r="D124" s="1" t="s">
        <v>257</v>
      </c>
      <c r="E124" s="1">
        <v>116798.98</v>
      </c>
      <c r="F124" s="1">
        <v>1916711.55</v>
      </c>
      <c r="G124" s="1">
        <v>46843.69</v>
      </c>
      <c r="H124" s="1">
        <v>74375.179999999993</v>
      </c>
      <c r="I124" s="1">
        <v>128304.99</v>
      </c>
      <c r="J124" s="1">
        <v>148742.35</v>
      </c>
      <c r="K124" s="1">
        <v>121791.52</v>
      </c>
      <c r="L124" s="1">
        <v>102194.58</v>
      </c>
      <c r="M124" s="1">
        <v>2655762.84</v>
      </c>
      <c r="N124" s="1">
        <v>56.8</v>
      </c>
      <c r="O124" s="1">
        <v>0</v>
      </c>
      <c r="P124" s="1">
        <v>249293.45</v>
      </c>
      <c r="Q124" s="1">
        <v>22225.24</v>
      </c>
      <c r="R124" s="1">
        <v>2927338.33</v>
      </c>
      <c r="S124" s="1">
        <v>674150.7</v>
      </c>
      <c r="T124" s="1">
        <v>3601489.03</v>
      </c>
      <c r="U124" s="4">
        <v>706.68830409356724</v>
      </c>
      <c r="V124" s="9">
        <f t="shared" si="23"/>
        <v>3758.0398948393668</v>
      </c>
      <c r="W124" s="10">
        <f t="shared" si="24"/>
        <v>5096.2906972394921</v>
      </c>
      <c r="X124">
        <v>4048962.62</v>
      </c>
      <c r="Y124">
        <v>762.8</v>
      </c>
      <c r="Z124" s="16">
        <v>5308.0265076035657</v>
      </c>
      <c r="AA124" s="14">
        <f t="shared" si="25"/>
        <v>4.1547043318930887E-2</v>
      </c>
    </row>
    <row r="125" spans="1:27" x14ac:dyDescent="0.25">
      <c r="A125" s="13" t="s">
        <v>457</v>
      </c>
      <c r="B125" s="12">
        <v>0</v>
      </c>
      <c r="C125">
        <v>441</v>
      </c>
      <c r="D125" s="1" t="s">
        <v>259</v>
      </c>
      <c r="E125" s="1">
        <v>217735.7</v>
      </c>
      <c r="F125" s="1">
        <v>6559508.6299999999</v>
      </c>
      <c r="G125" s="1">
        <v>65178.2</v>
      </c>
      <c r="H125" s="1">
        <v>0</v>
      </c>
      <c r="I125" s="1">
        <v>751860.45</v>
      </c>
      <c r="J125" s="1">
        <v>814385.08</v>
      </c>
      <c r="K125" s="1">
        <v>138086.22</v>
      </c>
      <c r="L125" s="1">
        <v>456891.72</v>
      </c>
      <c r="M125" s="1">
        <v>9003646</v>
      </c>
      <c r="N125" s="1">
        <v>0</v>
      </c>
      <c r="O125" s="1">
        <v>3673.84</v>
      </c>
      <c r="P125" s="1">
        <v>691576.99</v>
      </c>
      <c r="Q125" s="1">
        <v>0</v>
      </c>
      <c r="R125" s="1">
        <v>9698896.8300000001</v>
      </c>
      <c r="S125" s="1">
        <v>1971768.99</v>
      </c>
      <c r="T125" s="1">
        <v>11670665.82</v>
      </c>
      <c r="U125" s="4">
        <v>2198.2772644133674</v>
      </c>
      <c r="V125" s="9">
        <f t="shared" si="23"/>
        <v>4095.7736067941887</v>
      </c>
      <c r="W125" s="10">
        <f t="shared" si="24"/>
        <v>5309.0053784068205</v>
      </c>
      <c r="X125">
        <v>12151947.42</v>
      </c>
      <c r="Y125">
        <v>2177.1</v>
      </c>
      <c r="Z125" s="16">
        <v>5581.7130219098799</v>
      </c>
      <c r="AA125" s="14">
        <f t="shared" si="25"/>
        <v>5.1366993262473626E-2</v>
      </c>
    </row>
    <row r="126" spans="1:27" x14ac:dyDescent="0.25">
      <c r="A126" s="13" t="s">
        <v>458</v>
      </c>
      <c r="B126" s="12">
        <v>0</v>
      </c>
      <c r="C126">
        <v>445</v>
      </c>
      <c r="D126" s="1" t="s">
        <v>261</v>
      </c>
      <c r="E126" s="1">
        <v>563305</v>
      </c>
      <c r="F126" s="1">
        <v>15654128</v>
      </c>
      <c r="G126" s="1">
        <v>147180</v>
      </c>
      <c r="H126" s="1">
        <v>107704</v>
      </c>
      <c r="I126" s="1">
        <v>1209312</v>
      </c>
      <c r="J126" s="1">
        <v>1593353</v>
      </c>
      <c r="K126" s="1">
        <v>828709</v>
      </c>
      <c r="L126" s="1">
        <v>770549</v>
      </c>
      <c r="M126" s="1">
        <v>20874240</v>
      </c>
      <c r="N126" s="1">
        <v>72077</v>
      </c>
      <c r="O126" s="1">
        <v>142327</v>
      </c>
      <c r="P126" s="1">
        <v>776071</v>
      </c>
      <c r="Q126" s="1">
        <v>117865</v>
      </c>
      <c r="R126" s="1">
        <v>21982580</v>
      </c>
      <c r="S126" s="1">
        <v>2566788</v>
      </c>
      <c r="T126" s="1">
        <v>24549368</v>
      </c>
      <c r="U126" s="4">
        <v>5153.5954476588995</v>
      </c>
      <c r="V126" s="9">
        <f t="shared" si="23"/>
        <v>4050.4227023645108</v>
      </c>
      <c r="W126" s="10">
        <f t="shared" si="24"/>
        <v>4763.5419289948204</v>
      </c>
      <c r="X126">
        <v>27241738.5</v>
      </c>
      <c r="Y126">
        <v>4983.2</v>
      </c>
      <c r="Z126" s="16">
        <v>5466.715865307433</v>
      </c>
      <c r="AA126" s="14">
        <f t="shared" si="25"/>
        <v>0.14761577557080363</v>
      </c>
    </row>
    <row r="127" spans="1:27" x14ac:dyDescent="0.25">
      <c r="A127" s="13" t="s">
        <v>407</v>
      </c>
      <c r="B127" s="12">
        <v>1</v>
      </c>
      <c r="C127">
        <v>446</v>
      </c>
      <c r="D127" s="1" t="s">
        <v>263</v>
      </c>
      <c r="E127" s="1">
        <v>174339.13</v>
      </c>
      <c r="F127" s="1">
        <v>3723281.56</v>
      </c>
      <c r="G127" s="1">
        <v>50668</v>
      </c>
      <c r="H127" s="1">
        <v>0</v>
      </c>
      <c r="I127" s="1">
        <v>101330.79</v>
      </c>
      <c r="J127" s="1">
        <v>375610.87</v>
      </c>
      <c r="K127" s="1">
        <v>84913.43</v>
      </c>
      <c r="L127" s="1">
        <v>162005.32999999999</v>
      </c>
      <c r="M127" s="1">
        <v>4672149.1100000003</v>
      </c>
      <c r="N127" s="1">
        <v>0</v>
      </c>
      <c r="O127" s="1">
        <v>0</v>
      </c>
      <c r="P127" s="1">
        <v>113104.41</v>
      </c>
      <c r="Q127" s="1">
        <v>0</v>
      </c>
      <c r="R127" s="1">
        <v>4785253.5199999996</v>
      </c>
      <c r="S127" s="1">
        <v>4074729.04</v>
      </c>
      <c r="T127" s="1">
        <v>8859982.5600000005</v>
      </c>
      <c r="U127" s="4">
        <v>1230.0705882352941</v>
      </c>
      <c r="V127" s="9">
        <f t="shared" si="23"/>
        <v>3798.2772327747816</v>
      </c>
      <c r="W127" s="10">
        <f t="shared" si="24"/>
        <v>7202.8244921381847</v>
      </c>
      <c r="X127">
        <v>7907530.5099999998</v>
      </c>
      <c r="Y127">
        <v>1245.8</v>
      </c>
      <c r="Z127" s="16">
        <v>6347.3515090704768</v>
      </c>
      <c r="AA127" s="14">
        <f t="shared" si="25"/>
        <v>-0.11876910009419894</v>
      </c>
    </row>
    <row r="128" spans="1:27" x14ac:dyDescent="0.25">
      <c r="A128" s="13" t="s">
        <v>397</v>
      </c>
      <c r="B128" s="12">
        <v>0</v>
      </c>
      <c r="C128">
        <v>451</v>
      </c>
      <c r="D128" s="1" t="s">
        <v>265</v>
      </c>
      <c r="E128" s="1">
        <v>435141.25</v>
      </c>
      <c r="F128" s="1">
        <v>9938770.6799999997</v>
      </c>
      <c r="G128" s="1">
        <v>62548.58</v>
      </c>
      <c r="H128" s="1">
        <v>19052.37</v>
      </c>
      <c r="I128" s="1">
        <v>1256824.1200000001</v>
      </c>
      <c r="J128" s="1">
        <v>902998.28</v>
      </c>
      <c r="K128" s="1">
        <v>619760.18000000005</v>
      </c>
      <c r="L128" s="1">
        <v>523684.4</v>
      </c>
      <c r="M128" s="1">
        <v>13758779.859999999</v>
      </c>
      <c r="N128" s="1">
        <v>481912.52</v>
      </c>
      <c r="O128" s="1">
        <v>0</v>
      </c>
      <c r="P128" s="1">
        <v>713831.11</v>
      </c>
      <c r="Q128" s="1">
        <v>60120.74</v>
      </c>
      <c r="R128" s="1">
        <v>15014644.23</v>
      </c>
      <c r="S128" s="1">
        <v>2147199.33</v>
      </c>
      <c r="T128" s="1">
        <v>17161843.559999999</v>
      </c>
      <c r="U128" s="4">
        <v>3848.0382352941178</v>
      </c>
      <c r="V128" s="9">
        <f t="shared" si="23"/>
        <v>3575.5309637531113</v>
      </c>
      <c r="W128" s="10">
        <f t="shared" si="24"/>
        <v>4459.8942397692326</v>
      </c>
      <c r="X128">
        <v>19367348.960000001</v>
      </c>
      <c r="Y128">
        <v>3999.6</v>
      </c>
      <c r="Z128" s="16">
        <v>4842.321472147215</v>
      </c>
      <c r="AA128" s="14">
        <f t="shared" si="25"/>
        <v>8.5748049576568119E-2</v>
      </c>
    </row>
    <row r="129" spans="1:27" x14ac:dyDescent="0.25">
      <c r="A129" s="13" t="s">
        <v>400</v>
      </c>
      <c r="B129" s="12">
        <v>1</v>
      </c>
      <c r="C129">
        <v>452</v>
      </c>
      <c r="D129" s="1" t="s">
        <v>267</v>
      </c>
      <c r="E129" s="1">
        <v>620362.29</v>
      </c>
      <c r="F129" s="1">
        <v>8725468.5099999998</v>
      </c>
      <c r="G129" s="1">
        <v>88556.31</v>
      </c>
      <c r="H129" s="1">
        <v>354117.19</v>
      </c>
      <c r="I129" s="1">
        <v>288634.49</v>
      </c>
      <c r="J129" s="1">
        <v>871230.51</v>
      </c>
      <c r="K129" s="1">
        <v>306791.86</v>
      </c>
      <c r="L129" s="1">
        <v>553844.75</v>
      </c>
      <c r="M129" s="1">
        <v>11809005.91</v>
      </c>
      <c r="N129" s="1">
        <v>0</v>
      </c>
      <c r="O129" s="1">
        <v>0</v>
      </c>
      <c r="P129" s="1">
        <v>395867.94</v>
      </c>
      <c r="Q129" s="1">
        <v>117355.86</v>
      </c>
      <c r="R129" s="1">
        <v>12322229.710000001</v>
      </c>
      <c r="S129" s="1">
        <v>3570785.39</v>
      </c>
      <c r="T129" s="1">
        <v>15893015.100000001</v>
      </c>
      <c r="U129" s="4">
        <v>2663.5822981366459</v>
      </c>
      <c r="V129" s="9">
        <f t="shared" si="23"/>
        <v>4433.5051776929104</v>
      </c>
      <c r="W129" s="10">
        <f t="shared" si="24"/>
        <v>5966.7820705664808</v>
      </c>
      <c r="X129">
        <v>18479948.620000001</v>
      </c>
      <c r="Y129">
        <v>2539.1999999999998</v>
      </c>
      <c r="Z129" s="16">
        <v>7277.8625630119723</v>
      </c>
      <c r="AA129" s="14">
        <f t="shared" si="25"/>
        <v>0.21972991085310722</v>
      </c>
    </row>
    <row r="130" spans="1:27" x14ac:dyDescent="0.25">
      <c r="A130" s="13" t="s">
        <v>68</v>
      </c>
      <c r="B130" s="12">
        <v>0</v>
      </c>
      <c r="C130">
        <v>455</v>
      </c>
      <c r="D130" s="1" t="s">
        <v>269</v>
      </c>
      <c r="E130" s="1">
        <v>209133.93</v>
      </c>
      <c r="F130" s="1">
        <v>3068157.93</v>
      </c>
      <c r="G130" s="1">
        <v>44022.22</v>
      </c>
      <c r="H130" s="1">
        <v>105346.46</v>
      </c>
      <c r="I130" s="1">
        <v>363351.48</v>
      </c>
      <c r="J130" s="1">
        <v>259665.97</v>
      </c>
      <c r="K130" s="1">
        <v>120064.8</v>
      </c>
      <c r="L130" s="1">
        <v>144699.45000000001</v>
      </c>
      <c r="M130" s="1">
        <v>4314442.24</v>
      </c>
      <c r="N130" s="1">
        <v>0</v>
      </c>
      <c r="O130" s="1">
        <v>0</v>
      </c>
      <c r="P130" s="1">
        <v>404086</v>
      </c>
      <c r="Q130" s="1">
        <v>34839</v>
      </c>
      <c r="R130" s="1">
        <v>4753367.24</v>
      </c>
      <c r="S130" s="1">
        <v>885987.23</v>
      </c>
      <c r="T130" s="1">
        <v>5639354.4699999997</v>
      </c>
      <c r="U130" s="4">
        <v>1183.8421052631577</v>
      </c>
      <c r="V130" s="9">
        <f t="shared" si="23"/>
        <v>3644.4406064108844</v>
      </c>
      <c r="W130" s="10">
        <f t="shared" si="24"/>
        <v>4763.603562441649</v>
      </c>
      <c r="X130">
        <v>6157445.8200000003</v>
      </c>
      <c r="Y130">
        <v>1134.5</v>
      </c>
      <c r="Z130" s="16">
        <v>5427.4533450859408</v>
      </c>
      <c r="AA130" s="14">
        <f t="shared" si="25"/>
        <v>0.13935873838838653</v>
      </c>
    </row>
    <row r="131" spans="1:27" x14ac:dyDescent="0.25">
      <c r="A131" s="13" t="s">
        <v>70</v>
      </c>
      <c r="B131" s="12">
        <v>0</v>
      </c>
      <c r="C131">
        <v>461</v>
      </c>
      <c r="D131" s="1" t="s">
        <v>271</v>
      </c>
      <c r="E131" s="1">
        <v>321274.63</v>
      </c>
      <c r="F131" s="1">
        <v>10032918.279999999</v>
      </c>
      <c r="G131" s="1">
        <v>56691.8</v>
      </c>
      <c r="H131" s="1">
        <v>10643.39</v>
      </c>
      <c r="I131" s="1">
        <v>931004.98</v>
      </c>
      <c r="J131" s="1">
        <v>822714.92</v>
      </c>
      <c r="K131" s="1">
        <v>470516.8</v>
      </c>
      <c r="L131" s="1">
        <v>896014.86</v>
      </c>
      <c r="M131" s="1">
        <v>13541779.66</v>
      </c>
      <c r="N131" s="1">
        <v>1271.3599999999999</v>
      </c>
      <c r="O131" s="1">
        <v>0</v>
      </c>
      <c r="P131" s="1">
        <v>1045128.55</v>
      </c>
      <c r="Q131" s="1">
        <v>0</v>
      </c>
      <c r="R131" s="1">
        <v>14588179.57</v>
      </c>
      <c r="S131" s="1">
        <v>3023904.73</v>
      </c>
      <c r="T131" s="1">
        <v>17612084.300000001</v>
      </c>
      <c r="U131" s="4">
        <v>3760.4352409638554</v>
      </c>
      <c r="V131" s="9">
        <f t="shared" ref="V131:V146" si="26">M131/U131</f>
        <v>3601.120293864984</v>
      </c>
      <c r="W131" s="10">
        <f t="shared" ref="W131:W146" si="27">T131/U131</f>
        <v>4683.5228295237875</v>
      </c>
      <c r="X131">
        <v>19156578.68</v>
      </c>
      <c r="Y131">
        <v>3673.2</v>
      </c>
      <c r="Z131" s="16">
        <v>5215.2288685614722</v>
      </c>
      <c r="AA131" s="14">
        <f t="shared" ref="AA131:AA146" si="28">Z131/W131-1</f>
        <v>0.11352694507773919</v>
      </c>
    </row>
    <row r="132" spans="1:27" x14ac:dyDescent="0.25">
      <c r="A132" s="13" t="s">
        <v>459</v>
      </c>
      <c r="B132" s="12">
        <v>0</v>
      </c>
      <c r="C132">
        <v>465</v>
      </c>
      <c r="D132" s="1" t="s">
        <v>273</v>
      </c>
      <c r="E132" s="1">
        <v>589688.01</v>
      </c>
      <c r="F132" s="1">
        <v>18362936.780000001</v>
      </c>
      <c r="G132" s="1">
        <v>100977.8</v>
      </c>
      <c r="H132" s="1">
        <v>85510.43</v>
      </c>
      <c r="I132" s="1">
        <v>1268773.97</v>
      </c>
      <c r="J132" s="1">
        <v>1472555.25</v>
      </c>
      <c r="K132" s="1">
        <v>850120.05</v>
      </c>
      <c r="L132" s="1">
        <v>1640578.73</v>
      </c>
      <c r="M132" s="1">
        <v>24371141.02</v>
      </c>
      <c r="N132" s="1">
        <v>510799.41</v>
      </c>
      <c r="O132" s="1">
        <v>0</v>
      </c>
      <c r="P132" s="1">
        <v>972268</v>
      </c>
      <c r="Q132" s="1">
        <v>399970.63</v>
      </c>
      <c r="R132" s="1">
        <v>26254179.060000002</v>
      </c>
      <c r="S132" s="1">
        <v>3267208.56</v>
      </c>
      <c r="T132" s="1">
        <v>29521387.620000001</v>
      </c>
      <c r="U132" s="4">
        <v>6840.7297619047622</v>
      </c>
      <c r="V132" s="9">
        <f t="shared" si="26"/>
        <v>3562.6522123005184</v>
      </c>
      <c r="W132" s="10">
        <f t="shared" si="27"/>
        <v>4315.5319165509527</v>
      </c>
      <c r="X132">
        <v>1035151.51</v>
      </c>
      <c r="Y132">
        <v>6844.6</v>
      </c>
      <c r="Z132" s="16">
        <v>151.23623148175204</v>
      </c>
      <c r="AA132" s="14">
        <f t="shared" si="28"/>
        <v>-0.96495536716998198</v>
      </c>
    </row>
    <row r="133" spans="1:27" x14ac:dyDescent="0.25">
      <c r="A133" s="13" t="s">
        <v>460</v>
      </c>
      <c r="B133" s="12">
        <v>0</v>
      </c>
      <c r="C133">
        <v>471</v>
      </c>
      <c r="D133" s="1" t="s">
        <v>275</v>
      </c>
      <c r="E133" s="1">
        <v>267206.51</v>
      </c>
      <c r="F133" s="1">
        <v>4747852.42</v>
      </c>
      <c r="G133" s="1">
        <v>60140.31</v>
      </c>
      <c r="H133" s="1">
        <v>89176.03</v>
      </c>
      <c r="I133" s="1">
        <v>469240.84</v>
      </c>
      <c r="J133" s="1">
        <v>524683.79</v>
      </c>
      <c r="K133" s="1">
        <v>90853.75</v>
      </c>
      <c r="L133" s="1">
        <v>274046.93</v>
      </c>
      <c r="M133" s="1">
        <v>6523200.5800000001</v>
      </c>
      <c r="N133" s="1">
        <v>1692.58</v>
      </c>
      <c r="O133" s="1">
        <v>11657.1</v>
      </c>
      <c r="P133" s="1">
        <v>462176.68</v>
      </c>
      <c r="Q133" s="1">
        <v>0</v>
      </c>
      <c r="R133" s="1">
        <v>6998726.9400000004</v>
      </c>
      <c r="S133" s="1">
        <v>1806047.59</v>
      </c>
      <c r="T133" s="1">
        <v>8804774.5299999993</v>
      </c>
      <c r="U133" s="4">
        <v>1654.2183908045977</v>
      </c>
      <c r="V133" s="9">
        <f t="shared" si="26"/>
        <v>3943.3732669524798</v>
      </c>
      <c r="W133" s="10">
        <f t="shared" si="27"/>
        <v>5322.6191770951309</v>
      </c>
      <c r="X133">
        <v>8892422.5</v>
      </c>
      <c r="Y133">
        <v>1647.9</v>
      </c>
      <c r="Z133" s="16">
        <v>5396.2148795436615</v>
      </c>
      <c r="AA133" s="14">
        <f t="shared" si="28"/>
        <v>1.3826971271068134E-2</v>
      </c>
    </row>
    <row r="134" spans="1:27" x14ac:dyDescent="0.25">
      <c r="A134" s="13" t="s">
        <v>417</v>
      </c>
      <c r="B134" s="12">
        <v>1</v>
      </c>
      <c r="C134">
        <v>472</v>
      </c>
      <c r="D134" s="1" t="s">
        <v>277</v>
      </c>
      <c r="E134" s="1">
        <v>491606.84</v>
      </c>
      <c r="F134" s="1">
        <v>13652879.060000001</v>
      </c>
      <c r="G134" s="1">
        <v>61512.38</v>
      </c>
      <c r="H134" s="1">
        <v>334972.2</v>
      </c>
      <c r="I134" s="1">
        <v>530451.84</v>
      </c>
      <c r="J134" s="1">
        <v>1149959.1200000001</v>
      </c>
      <c r="K134" s="1">
        <v>701139.08</v>
      </c>
      <c r="L134" s="1">
        <v>1107173.72</v>
      </c>
      <c r="M134" s="1">
        <v>18029694.240000002</v>
      </c>
      <c r="N134" s="1">
        <v>4676.7</v>
      </c>
      <c r="O134" s="1">
        <v>0</v>
      </c>
      <c r="P134" s="1">
        <v>755604.06</v>
      </c>
      <c r="Q134" s="1">
        <v>0</v>
      </c>
      <c r="R134" s="1">
        <v>18789975</v>
      </c>
      <c r="S134" s="1">
        <v>5861207.8600000003</v>
      </c>
      <c r="T134" s="1">
        <v>24651182.859999999</v>
      </c>
      <c r="U134" s="4">
        <v>4123.0308823529413</v>
      </c>
      <c r="V134" s="9">
        <f t="shared" si="26"/>
        <v>4372.9224336323123</v>
      </c>
      <c r="W134" s="10">
        <f t="shared" si="27"/>
        <v>5978.8984277343088</v>
      </c>
      <c r="X134">
        <v>24855539.800000001</v>
      </c>
      <c r="Y134">
        <v>3974.8</v>
      </c>
      <c r="Z134" s="16">
        <v>6253.280617892724</v>
      </c>
      <c r="AA134" s="14">
        <f t="shared" si="28"/>
        <v>4.5891763085594395E-2</v>
      </c>
    </row>
    <row r="135" spans="1:27" x14ac:dyDescent="0.25">
      <c r="A135" s="13" t="s">
        <v>72</v>
      </c>
      <c r="B135" s="12">
        <v>0</v>
      </c>
      <c r="C135">
        <v>475</v>
      </c>
      <c r="D135" s="1" t="s">
        <v>279</v>
      </c>
      <c r="E135" s="1">
        <v>138174.20000000001</v>
      </c>
      <c r="F135" s="1">
        <v>2714828.91</v>
      </c>
      <c r="G135" s="1">
        <v>38697.620000000003</v>
      </c>
      <c r="H135" s="1">
        <v>95542.18</v>
      </c>
      <c r="I135" s="1">
        <v>344364.34</v>
      </c>
      <c r="J135" s="1">
        <v>261101.83</v>
      </c>
      <c r="K135" s="1">
        <v>88186.52</v>
      </c>
      <c r="L135" s="1">
        <v>179072.85</v>
      </c>
      <c r="M135" s="1">
        <v>3859968.45</v>
      </c>
      <c r="N135" s="1">
        <v>20050.61</v>
      </c>
      <c r="O135" s="1">
        <v>13997.19</v>
      </c>
      <c r="P135" s="1">
        <v>176550.43</v>
      </c>
      <c r="Q135" s="1">
        <v>0</v>
      </c>
      <c r="R135" s="1">
        <v>4070566.68</v>
      </c>
      <c r="S135" s="1">
        <v>1874279.96</v>
      </c>
      <c r="T135" s="1">
        <v>5944846.6399999997</v>
      </c>
      <c r="U135" s="4">
        <v>904.20877192982459</v>
      </c>
      <c r="V135" s="9">
        <f t="shared" si="26"/>
        <v>4268.8907361093061</v>
      </c>
      <c r="W135" s="10">
        <f t="shared" si="27"/>
        <v>6574.6394246011332</v>
      </c>
      <c r="X135">
        <v>6183058.2999999998</v>
      </c>
      <c r="Y135">
        <v>824.9</v>
      </c>
      <c r="Z135" s="16">
        <v>7495.5246696569284</v>
      </c>
      <c r="AA135" s="14">
        <f t="shared" si="28"/>
        <v>0.14006627368947511</v>
      </c>
    </row>
    <row r="136" spans="1:27" x14ac:dyDescent="0.25">
      <c r="A136" s="13" t="s">
        <v>450</v>
      </c>
      <c r="B136" s="12">
        <v>1</v>
      </c>
      <c r="C136">
        <v>476</v>
      </c>
      <c r="D136" s="1" t="s">
        <v>281</v>
      </c>
      <c r="E136" s="1">
        <v>536343.73</v>
      </c>
      <c r="F136" s="1">
        <v>10781976.4</v>
      </c>
      <c r="G136" s="1">
        <v>90364.31</v>
      </c>
      <c r="H136" s="1">
        <v>23010.86</v>
      </c>
      <c r="I136" s="1">
        <v>459182.71</v>
      </c>
      <c r="J136" s="1">
        <v>1189278.3600000001</v>
      </c>
      <c r="K136" s="1">
        <v>401689.36</v>
      </c>
      <c r="L136" s="1">
        <v>899799.2</v>
      </c>
      <c r="M136" s="1">
        <v>14381644.93</v>
      </c>
      <c r="N136" s="1">
        <v>0</v>
      </c>
      <c r="O136" s="1">
        <v>31652.9</v>
      </c>
      <c r="P136" s="1">
        <v>480450.72</v>
      </c>
      <c r="Q136" s="1">
        <v>0</v>
      </c>
      <c r="R136" s="1">
        <v>14893748.550000001</v>
      </c>
      <c r="S136" s="1">
        <v>3673167.46</v>
      </c>
      <c r="T136" s="1">
        <v>18566916.010000002</v>
      </c>
      <c r="U136" s="4">
        <v>3146.4626506024097</v>
      </c>
      <c r="V136" s="9">
        <f t="shared" si="26"/>
        <v>4570.7343537818715</v>
      </c>
      <c r="W136" s="10">
        <f t="shared" si="27"/>
        <v>5900.8855568157633</v>
      </c>
      <c r="X136">
        <v>18187875.649999999</v>
      </c>
      <c r="Y136">
        <v>2963.9</v>
      </c>
      <c r="Z136" s="16">
        <v>6136.46737406795</v>
      </c>
      <c r="AA136" s="14">
        <f t="shared" si="28"/>
        <v>3.9923129331000284E-2</v>
      </c>
    </row>
    <row r="137" spans="1:27" x14ac:dyDescent="0.25">
      <c r="A137" s="13" t="s">
        <v>438</v>
      </c>
      <c r="B137" s="12">
        <v>1</v>
      </c>
      <c r="C137">
        <v>477</v>
      </c>
      <c r="D137" s="1" t="s">
        <v>283</v>
      </c>
      <c r="E137" s="1">
        <v>231375.68</v>
      </c>
      <c r="F137" s="1">
        <v>2605666.41</v>
      </c>
      <c r="G137" s="1">
        <v>64091.61</v>
      </c>
      <c r="H137" s="1">
        <v>0</v>
      </c>
      <c r="I137" s="1">
        <v>76906.97</v>
      </c>
      <c r="J137" s="1">
        <v>184079.25</v>
      </c>
      <c r="K137" s="1">
        <v>175471.28</v>
      </c>
      <c r="L137" s="1">
        <v>156990.26999999999</v>
      </c>
      <c r="M137" s="1">
        <v>3494581.47</v>
      </c>
      <c r="N137" s="1">
        <v>60662.44</v>
      </c>
      <c r="O137" s="1">
        <v>0</v>
      </c>
      <c r="P137" s="1">
        <v>92966.05</v>
      </c>
      <c r="Q137" s="1">
        <v>0</v>
      </c>
      <c r="R137" s="1">
        <v>3648209.96</v>
      </c>
      <c r="S137" s="1">
        <v>436088.81</v>
      </c>
      <c r="T137" s="1">
        <v>4084298.77</v>
      </c>
      <c r="U137" s="4">
        <v>862.65441176470586</v>
      </c>
      <c r="V137" s="9">
        <f t="shared" si="26"/>
        <v>4050.9634244508661</v>
      </c>
      <c r="W137" s="10">
        <f t="shared" si="27"/>
        <v>4734.5712423180848</v>
      </c>
      <c r="X137">
        <v>4322862.0199999996</v>
      </c>
      <c r="Y137">
        <v>788.7</v>
      </c>
      <c r="Z137" s="16">
        <v>5480.9966020032953</v>
      </c>
      <c r="AA137" s="14">
        <f t="shared" si="28"/>
        <v>0.1576542671939507</v>
      </c>
    </row>
    <row r="138" spans="1:27" x14ac:dyDescent="0.25">
      <c r="A138" s="13" t="s">
        <v>403</v>
      </c>
      <c r="B138" s="12">
        <v>1</v>
      </c>
      <c r="C138">
        <v>478</v>
      </c>
      <c r="D138" s="1" t="s">
        <v>285</v>
      </c>
      <c r="E138" s="1">
        <v>158508.10999999999</v>
      </c>
      <c r="F138" s="1">
        <v>2205651.96</v>
      </c>
      <c r="G138" s="1">
        <v>52638.99</v>
      </c>
      <c r="H138" s="1">
        <v>460</v>
      </c>
      <c r="I138" s="1">
        <v>97848.01</v>
      </c>
      <c r="J138" s="1">
        <v>251144.54</v>
      </c>
      <c r="K138" s="1">
        <v>83626.429999999993</v>
      </c>
      <c r="L138" s="1">
        <v>127790.99</v>
      </c>
      <c r="M138" s="1">
        <v>2977669.03</v>
      </c>
      <c r="N138" s="1">
        <v>96031.15</v>
      </c>
      <c r="O138" s="1">
        <v>0</v>
      </c>
      <c r="P138" s="1">
        <v>80220.06</v>
      </c>
      <c r="Q138" s="1">
        <v>53707.51</v>
      </c>
      <c r="R138" s="1">
        <v>3207627.75</v>
      </c>
      <c r="S138" s="1">
        <v>698195.74</v>
      </c>
      <c r="T138" s="1">
        <v>3905823.49</v>
      </c>
      <c r="U138" s="4">
        <v>758.12874251496999</v>
      </c>
      <c r="V138" s="9">
        <f t="shared" si="26"/>
        <v>3927.656165787967</v>
      </c>
      <c r="W138" s="10">
        <f t="shared" si="27"/>
        <v>5151.9264090200031</v>
      </c>
      <c r="X138">
        <v>4679278.93</v>
      </c>
      <c r="Y138">
        <v>776.9</v>
      </c>
      <c r="Z138" s="16">
        <v>6023.0131677178524</v>
      </c>
      <c r="AA138" s="14">
        <f t="shared" si="28"/>
        <v>0.16907981394546878</v>
      </c>
    </row>
    <row r="139" spans="1:27" x14ac:dyDescent="0.25">
      <c r="A139" s="13" t="s">
        <v>461</v>
      </c>
      <c r="B139" s="12">
        <v>0</v>
      </c>
      <c r="C139">
        <v>481</v>
      </c>
      <c r="D139" s="1" t="s">
        <v>287</v>
      </c>
      <c r="E139" s="1">
        <v>356906.04</v>
      </c>
      <c r="F139" s="1">
        <v>6672374.9199999999</v>
      </c>
      <c r="G139" s="1">
        <v>63032.85</v>
      </c>
      <c r="H139" s="1">
        <v>130101.85</v>
      </c>
      <c r="I139" s="1">
        <v>714392.16</v>
      </c>
      <c r="J139" s="1">
        <v>491798.93</v>
      </c>
      <c r="K139" s="1">
        <v>255941.63</v>
      </c>
      <c r="L139" s="1">
        <v>432855.53</v>
      </c>
      <c r="M139" s="1">
        <v>9117403.9100000001</v>
      </c>
      <c r="N139" s="1">
        <v>16750.13</v>
      </c>
      <c r="O139" s="1">
        <v>4225.32</v>
      </c>
      <c r="P139" s="1">
        <v>377660.84</v>
      </c>
      <c r="Q139" s="1">
        <v>0</v>
      </c>
      <c r="R139" s="1">
        <v>9516040.2000000011</v>
      </c>
      <c r="S139" s="1">
        <v>1966461.84</v>
      </c>
      <c r="T139" s="1">
        <v>11482502.040000001</v>
      </c>
      <c r="U139" s="4">
        <v>2530.9585889570553</v>
      </c>
      <c r="V139" s="9">
        <f t="shared" si="26"/>
        <v>3602.3520692043617</v>
      </c>
      <c r="W139" s="10">
        <f t="shared" si="27"/>
        <v>4536.8194051454839</v>
      </c>
      <c r="X139">
        <v>13162582.720000001</v>
      </c>
      <c r="Y139">
        <v>2461.1999999999998</v>
      </c>
      <c r="Z139" s="16">
        <v>5348.0345847554036</v>
      </c>
      <c r="AA139" s="14">
        <f t="shared" si="28"/>
        <v>0.17880702473849208</v>
      </c>
    </row>
    <row r="140" spans="1:27" x14ac:dyDescent="0.25">
      <c r="A140" s="13" t="s">
        <v>434</v>
      </c>
      <c r="B140" s="12">
        <v>0</v>
      </c>
      <c r="C140">
        <v>485</v>
      </c>
      <c r="D140" s="1" t="s">
        <v>289</v>
      </c>
      <c r="E140" s="1">
        <v>572857.52</v>
      </c>
      <c r="F140" s="1">
        <v>14455185.66</v>
      </c>
      <c r="G140" s="1">
        <v>67622.649999999994</v>
      </c>
      <c r="H140" s="1">
        <v>227732.79</v>
      </c>
      <c r="I140" s="1">
        <v>1760331.62</v>
      </c>
      <c r="J140" s="1">
        <v>1350086.56</v>
      </c>
      <c r="K140" s="1">
        <v>543895.71</v>
      </c>
      <c r="L140" s="1">
        <v>1053150.6100000001</v>
      </c>
      <c r="M140" s="1">
        <v>20030863.120000001</v>
      </c>
      <c r="N140" s="1">
        <v>700595.49</v>
      </c>
      <c r="O140" s="1">
        <v>3070.52</v>
      </c>
      <c r="P140" s="1">
        <v>712220.43</v>
      </c>
      <c r="Q140" s="1">
        <v>321933.39</v>
      </c>
      <c r="R140" s="1">
        <v>21768682.949999999</v>
      </c>
      <c r="S140" s="1">
        <v>3862913.18</v>
      </c>
      <c r="T140" s="1">
        <v>25631596.129999999</v>
      </c>
      <c r="U140" s="4">
        <v>5031.7431677018631</v>
      </c>
      <c r="V140" s="9">
        <f t="shared" si="26"/>
        <v>3980.899352847664</v>
      </c>
      <c r="W140" s="10">
        <f t="shared" si="27"/>
        <v>5093.9794174166209</v>
      </c>
      <c r="X140">
        <v>1118195.42</v>
      </c>
      <c r="Y140">
        <v>4713.5</v>
      </c>
      <c r="Z140" s="16">
        <v>237.23250662989284</v>
      </c>
      <c r="AA140" s="14">
        <f t="shared" si="28"/>
        <v>-0.95342884468304279</v>
      </c>
    </row>
    <row r="141" spans="1:27" x14ac:dyDescent="0.25">
      <c r="A141" s="13" t="s">
        <v>462</v>
      </c>
      <c r="B141" s="12">
        <v>0</v>
      </c>
      <c r="C141">
        <v>491</v>
      </c>
      <c r="D141" s="1" t="s">
        <v>291</v>
      </c>
      <c r="E141" s="1">
        <v>1290514.93</v>
      </c>
      <c r="F141" s="1">
        <v>36030033.43</v>
      </c>
      <c r="G141" s="1">
        <v>292924.19</v>
      </c>
      <c r="H141" s="1">
        <v>91.64</v>
      </c>
      <c r="I141" s="1">
        <v>3093972.9</v>
      </c>
      <c r="J141" s="1">
        <v>3254886.28</v>
      </c>
      <c r="K141" s="1">
        <v>2603142.41</v>
      </c>
      <c r="L141" s="1">
        <v>1788203.78</v>
      </c>
      <c r="M141" s="1">
        <v>48353769.560000002</v>
      </c>
      <c r="N141" s="1">
        <v>11935.52</v>
      </c>
      <c r="O141" s="1">
        <v>0</v>
      </c>
      <c r="P141" s="1">
        <v>983002.63</v>
      </c>
      <c r="Q141" s="1">
        <v>0</v>
      </c>
      <c r="R141" s="1">
        <v>49348707.710000001</v>
      </c>
      <c r="S141" s="1">
        <v>9884265.5999999996</v>
      </c>
      <c r="T141" s="1">
        <v>59232973.310000002</v>
      </c>
      <c r="U141" s="4">
        <v>11608.97891566265</v>
      </c>
      <c r="V141" s="9">
        <f t="shared" si="26"/>
        <v>4165.2043570138512</v>
      </c>
      <c r="W141" s="10">
        <f t="shared" si="27"/>
        <v>5102.3413635529832</v>
      </c>
      <c r="X141">
        <v>64800914.280000001</v>
      </c>
      <c r="Y141">
        <v>10752.8</v>
      </c>
      <c r="Z141" s="16">
        <v>6026.4223532475253</v>
      </c>
      <c r="AA141" s="14">
        <f t="shared" si="28"/>
        <v>0.18110920533373798</v>
      </c>
    </row>
    <row r="142" spans="1:27" x14ac:dyDescent="0.25">
      <c r="A142" s="13" t="s">
        <v>462</v>
      </c>
      <c r="B142" s="12">
        <v>1</v>
      </c>
      <c r="C142">
        <v>492</v>
      </c>
      <c r="D142" s="1" t="s">
        <v>293</v>
      </c>
      <c r="E142" s="1">
        <v>246365.95</v>
      </c>
      <c r="F142" s="1">
        <v>4166663.08</v>
      </c>
      <c r="G142" s="1">
        <v>50260.26</v>
      </c>
      <c r="H142" s="1">
        <v>1198.27</v>
      </c>
      <c r="I142" s="1">
        <v>151518.88</v>
      </c>
      <c r="J142" s="1">
        <v>416650.99</v>
      </c>
      <c r="K142" s="1">
        <v>118621.75999999999</v>
      </c>
      <c r="L142" s="1">
        <v>197128.75</v>
      </c>
      <c r="M142" s="1">
        <v>5348407.9400000004</v>
      </c>
      <c r="N142" s="1">
        <v>237542.18</v>
      </c>
      <c r="O142" s="1">
        <v>0</v>
      </c>
      <c r="P142" s="1">
        <v>102638</v>
      </c>
      <c r="Q142" s="1">
        <v>0</v>
      </c>
      <c r="R142" s="1">
        <v>5688588.1200000001</v>
      </c>
      <c r="S142" s="1">
        <v>881495.37</v>
      </c>
      <c r="T142" s="1">
        <v>6570083.4900000002</v>
      </c>
      <c r="U142" s="4">
        <v>1240.5722222222223</v>
      </c>
      <c r="V142" s="9">
        <f t="shared" si="26"/>
        <v>4311.2427025163115</v>
      </c>
      <c r="W142" s="10">
        <f t="shared" si="27"/>
        <v>5296.0104799308565</v>
      </c>
      <c r="X142">
        <v>7224404.3200000003</v>
      </c>
      <c r="Y142">
        <v>1237.3</v>
      </c>
      <c r="Z142" s="16">
        <v>5838.8461327083169</v>
      </c>
      <c r="AA142" s="14">
        <f t="shared" si="28"/>
        <v>0.10249897632086014</v>
      </c>
    </row>
    <row r="143" spans="1:27" x14ac:dyDescent="0.25">
      <c r="A143" s="13" t="s">
        <v>399</v>
      </c>
      <c r="B143" s="12">
        <v>1</v>
      </c>
      <c r="C143">
        <v>493</v>
      </c>
      <c r="D143" s="1" t="s">
        <v>295</v>
      </c>
      <c r="E143" s="1">
        <v>181419.01</v>
      </c>
      <c r="F143" s="1">
        <v>1437736.96</v>
      </c>
      <c r="G143" s="1">
        <v>27286.880000000001</v>
      </c>
      <c r="H143" s="1">
        <v>0</v>
      </c>
      <c r="I143" s="1">
        <v>30094.09</v>
      </c>
      <c r="J143" s="1">
        <v>127486.47</v>
      </c>
      <c r="K143" s="1">
        <v>68805.119999999995</v>
      </c>
      <c r="L143" s="1">
        <v>61804.79</v>
      </c>
      <c r="M143" s="1">
        <v>1934633.32</v>
      </c>
      <c r="N143" s="1">
        <v>223.19</v>
      </c>
      <c r="O143" s="1">
        <v>0</v>
      </c>
      <c r="P143" s="1">
        <v>158449.18</v>
      </c>
      <c r="Q143" s="1">
        <v>0</v>
      </c>
      <c r="R143" s="1">
        <v>2093305.69</v>
      </c>
      <c r="S143" s="1">
        <v>499102.47</v>
      </c>
      <c r="T143" s="1">
        <v>2592408.16</v>
      </c>
      <c r="U143" s="4">
        <v>440.62267080745346</v>
      </c>
      <c r="V143" s="9">
        <f t="shared" si="26"/>
        <v>4390.6803897646259</v>
      </c>
      <c r="W143" s="10">
        <f t="shared" si="27"/>
        <v>5883.5106129454007</v>
      </c>
      <c r="X143">
        <v>2929971.38</v>
      </c>
      <c r="Y143">
        <v>533.6</v>
      </c>
      <c r="Z143" s="16">
        <v>5490.9508620689649</v>
      </c>
      <c r="AA143" s="14">
        <f t="shared" si="28"/>
        <v>-6.6722026473903573E-2</v>
      </c>
    </row>
    <row r="144" spans="1:27" x14ac:dyDescent="0.25">
      <c r="A144" s="13" t="s">
        <v>463</v>
      </c>
      <c r="B144" s="12">
        <v>0</v>
      </c>
      <c r="C144">
        <v>495</v>
      </c>
      <c r="D144" s="1" t="s">
        <v>297</v>
      </c>
      <c r="E144" s="1">
        <v>311872.26</v>
      </c>
      <c r="F144" s="1">
        <v>6250100.79</v>
      </c>
      <c r="G144" s="1">
        <v>77053.320000000007</v>
      </c>
      <c r="H144" s="1">
        <v>198277.53</v>
      </c>
      <c r="I144" s="1">
        <v>588868.36</v>
      </c>
      <c r="J144" s="1">
        <v>629070.59</v>
      </c>
      <c r="K144" s="1">
        <v>351758.28</v>
      </c>
      <c r="L144" s="1">
        <v>306020.93</v>
      </c>
      <c r="M144" s="1">
        <v>8713022.0600000005</v>
      </c>
      <c r="N144" s="1">
        <v>15.26</v>
      </c>
      <c r="O144" s="1">
        <v>8459.42</v>
      </c>
      <c r="P144" s="1">
        <v>762890.85</v>
      </c>
      <c r="Q144" s="1">
        <v>0</v>
      </c>
      <c r="R144" s="1">
        <v>9484387.5899999999</v>
      </c>
      <c r="S144" s="1">
        <v>1900971.16</v>
      </c>
      <c r="T144" s="1">
        <v>11385358.75</v>
      </c>
      <c r="U144" s="4">
        <v>2403.2654320987654</v>
      </c>
      <c r="V144" s="9">
        <f t="shared" si="26"/>
        <v>3625.4930244600328</v>
      </c>
      <c r="W144" s="10">
        <f t="shared" si="27"/>
        <v>4737.4537152382691</v>
      </c>
      <c r="X144">
        <v>12228335.130000001</v>
      </c>
      <c r="Y144">
        <v>2371.8000000000002</v>
      </c>
      <c r="Z144" s="16">
        <v>5155.7193397419678</v>
      </c>
      <c r="AA144" s="14">
        <f t="shared" si="28"/>
        <v>8.828912104372133E-2</v>
      </c>
    </row>
    <row r="145" spans="1:27" x14ac:dyDescent="0.25">
      <c r="A145" s="13" t="s">
        <v>464</v>
      </c>
      <c r="B145" s="12">
        <v>1</v>
      </c>
      <c r="C145">
        <v>496</v>
      </c>
      <c r="D145" s="1" t="s">
        <v>299</v>
      </c>
      <c r="E145" s="1">
        <v>110810.5</v>
      </c>
      <c r="F145" s="1">
        <v>1646728.31</v>
      </c>
      <c r="G145" s="1">
        <v>9697</v>
      </c>
      <c r="H145" s="1">
        <v>59200</v>
      </c>
      <c r="I145" s="1">
        <v>45287.37</v>
      </c>
      <c r="J145" s="1">
        <v>152666.28</v>
      </c>
      <c r="K145" s="1">
        <v>64783.32</v>
      </c>
      <c r="L145" s="1">
        <v>97123.78</v>
      </c>
      <c r="M145" s="1">
        <v>2186296.56</v>
      </c>
      <c r="N145" s="1">
        <v>3410.15</v>
      </c>
      <c r="O145" s="1">
        <v>0</v>
      </c>
      <c r="P145" s="1">
        <v>112340.88</v>
      </c>
      <c r="Q145" s="1">
        <v>0</v>
      </c>
      <c r="R145" s="1">
        <v>2302047.59</v>
      </c>
      <c r="S145" s="1">
        <v>605472.98</v>
      </c>
      <c r="T145" s="1">
        <v>2907520.57</v>
      </c>
      <c r="U145" s="4">
        <v>508.37278106508876</v>
      </c>
      <c r="V145" s="9">
        <f t="shared" si="26"/>
        <v>4300.5775317464941</v>
      </c>
      <c r="W145" s="10">
        <f t="shared" si="27"/>
        <v>5719.268769481464</v>
      </c>
      <c r="X145">
        <v>2823910.89</v>
      </c>
      <c r="Y145">
        <v>494.7</v>
      </c>
      <c r="Z145" s="16">
        <v>5708.3300788356582</v>
      </c>
      <c r="AA145" s="14">
        <f t="shared" si="28"/>
        <v>-1.9126030069045452E-3</v>
      </c>
    </row>
    <row r="146" spans="1:27" x14ac:dyDescent="0.25">
      <c r="A146" s="13" t="s">
        <v>465</v>
      </c>
      <c r="B146" s="12">
        <v>0</v>
      </c>
      <c r="C146">
        <v>501</v>
      </c>
      <c r="D146" s="1" t="s">
        <v>301</v>
      </c>
      <c r="E146" s="1">
        <v>493083.2</v>
      </c>
      <c r="F146" s="1">
        <v>16975450.640000001</v>
      </c>
      <c r="G146" s="1">
        <v>162952.32999999999</v>
      </c>
      <c r="H146" s="1">
        <v>20778.57</v>
      </c>
      <c r="I146" s="1">
        <v>1751348.83</v>
      </c>
      <c r="J146" s="1">
        <v>1415891.46</v>
      </c>
      <c r="K146" s="1">
        <v>713448.75</v>
      </c>
      <c r="L146" s="1">
        <v>1593982.9</v>
      </c>
      <c r="M146" s="1">
        <v>23126936.68</v>
      </c>
      <c r="N146" s="1">
        <v>77678.460000000006</v>
      </c>
      <c r="O146" s="1">
        <v>16232.67</v>
      </c>
      <c r="P146" s="1">
        <v>2264407.65</v>
      </c>
      <c r="Q146" s="1">
        <v>40373.379999999997</v>
      </c>
      <c r="R146" s="1">
        <v>25525628.84</v>
      </c>
      <c r="S146" s="1">
        <v>4214056.92</v>
      </c>
      <c r="T146" s="1">
        <v>29739685.760000002</v>
      </c>
      <c r="U146" s="4">
        <v>6460.3934523809521</v>
      </c>
      <c r="V146" s="9">
        <f t="shared" si="26"/>
        <v>3579.8031266155563</v>
      </c>
      <c r="W146" s="10">
        <f t="shared" si="27"/>
        <v>4603.3861527488798</v>
      </c>
      <c r="X146">
        <v>33050544.719999999</v>
      </c>
      <c r="Y146">
        <v>6415.2</v>
      </c>
      <c r="Z146" s="16">
        <v>5151.9118219229331</v>
      </c>
      <c r="AA146" s="14">
        <f t="shared" si="28"/>
        <v>0.11915699682211223</v>
      </c>
    </row>
    <row r="147" spans="1:27" x14ac:dyDescent="0.25">
      <c r="A147" s="13" t="s">
        <v>48</v>
      </c>
      <c r="B147" s="12">
        <v>1</v>
      </c>
      <c r="C147">
        <v>502</v>
      </c>
      <c r="D147" s="1" t="s">
        <v>303</v>
      </c>
      <c r="E147" s="1">
        <v>207767.48</v>
      </c>
      <c r="F147" s="1">
        <v>2409828.8199999998</v>
      </c>
      <c r="G147" s="1">
        <v>55908.68</v>
      </c>
      <c r="H147" s="1">
        <v>23826.240000000002</v>
      </c>
      <c r="I147" s="1">
        <v>88325.09</v>
      </c>
      <c r="J147" s="1">
        <v>202510.68</v>
      </c>
      <c r="K147" s="1">
        <v>107859.41</v>
      </c>
      <c r="L147" s="1">
        <v>138031.51</v>
      </c>
      <c r="M147" s="1">
        <v>3234057.91</v>
      </c>
      <c r="N147" s="1">
        <v>873.94</v>
      </c>
      <c r="O147" s="1">
        <v>0</v>
      </c>
      <c r="P147" s="1">
        <v>75565.789999999994</v>
      </c>
      <c r="Q147" s="1">
        <v>32612.33</v>
      </c>
      <c r="R147" s="1">
        <v>3343109.97</v>
      </c>
      <c r="S147" s="1">
        <v>538673.93999999994</v>
      </c>
      <c r="T147" s="1">
        <v>3881783.91</v>
      </c>
      <c r="U147" s="4">
        <v>876.51807228915663</v>
      </c>
      <c r="V147" s="9">
        <f t="shared" ref="V147:V162" si="29">M147/U147</f>
        <v>3689.664836634548</v>
      </c>
      <c r="W147" s="10">
        <f t="shared" ref="W147:W162" si="30">T147/U147</f>
        <v>4428.6410431471731</v>
      </c>
      <c r="X147">
        <v>4150064.9</v>
      </c>
      <c r="Y147">
        <v>865.8</v>
      </c>
      <c r="Z147" s="16">
        <v>4793.3297528297526</v>
      </c>
      <c r="AA147" s="14">
        <f t="shared" ref="AA147:AA162" si="31">Z147/W147-1</f>
        <v>8.2347769017517169E-2</v>
      </c>
    </row>
    <row r="148" spans="1:27" x14ac:dyDescent="0.25">
      <c r="A148" s="13" t="s">
        <v>74</v>
      </c>
      <c r="B148" s="12">
        <v>0</v>
      </c>
      <c r="C148">
        <v>505</v>
      </c>
      <c r="D148" s="1" t="s">
        <v>305</v>
      </c>
      <c r="E148" s="1">
        <v>110256.63</v>
      </c>
      <c r="F148" s="1">
        <v>929341.17</v>
      </c>
      <c r="G148" s="1">
        <v>15018.79</v>
      </c>
      <c r="H148" s="1">
        <v>5321.72</v>
      </c>
      <c r="I148" s="1">
        <v>111570.3</v>
      </c>
      <c r="J148" s="1">
        <v>72021.37</v>
      </c>
      <c r="K148" s="1">
        <v>55948.160000000003</v>
      </c>
      <c r="L148" s="1">
        <v>52214.18</v>
      </c>
      <c r="M148" s="1">
        <v>1351692.32</v>
      </c>
      <c r="N148" s="1">
        <v>1169.07</v>
      </c>
      <c r="O148" s="1">
        <v>0</v>
      </c>
      <c r="P148" s="1">
        <v>46472.67</v>
      </c>
      <c r="Q148" s="1">
        <v>0</v>
      </c>
      <c r="R148" s="1">
        <v>1399334.06</v>
      </c>
      <c r="S148" s="1">
        <v>239294.89</v>
      </c>
      <c r="T148" s="1">
        <v>1638628.95</v>
      </c>
      <c r="U148" s="4">
        <v>313.85089285714281</v>
      </c>
      <c r="V148" s="9">
        <f t="shared" si="29"/>
        <v>4306.7977525724518</v>
      </c>
      <c r="W148" s="10">
        <f t="shared" si="30"/>
        <v>5221.0428177620752</v>
      </c>
      <c r="X148">
        <v>1909371.92</v>
      </c>
      <c r="Y148">
        <v>320.2</v>
      </c>
      <c r="Z148" s="16">
        <v>5963.0603372891946</v>
      </c>
      <c r="AA148" s="14">
        <f t="shared" si="31"/>
        <v>0.14212055817714497</v>
      </c>
    </row>
    <row r="149" spans="1:27" x14ac:dyDescent="0.25">
      <c r="A149" s="13" t="s">
        <v>466</v>
      </c>
      <c r="B149" s="12">
        <v>0</v>
      </c>
      <c r="C149">
        <v>511</v>
      </c>
      <c r="D149" s="1" t="s">
        <v>307</v>
      </c>
      <c r="E149" s="1">
        <v>269254.46000000002</v>
      </c>
      <c r="F149" s="1">
        <v>7082485.4900000002</v>
      </c>
      <c r="G149" s="1">
        <v>68492.31</v>
      </c>
      <c r="H149" s="1">
        <v>239637.52</v>
      </c>
      <c r="I149" s="1">
        <v>929580.54</v>
      </c>
      <c r="J149" s="1">
        <v>521830.55</v>
      </c>
      <c r="K149" s="1">
        <v>301278.27</v>
      </c>
      <c r="L149" s="1">
        <v>1882844.27</v>
      </c>
      <c r="M149" s="1">
        <v>11295403.41</v>
      </c>
      <c r="N149" s="1">
        <v>7350.73</v>
      </c>
      <c r="O149" s="1">
        <v>0</v>
      </c>
      <c r="P149" s="1">
        <v>1176612.53</v>
      </c>
      <c r="Q149" s="1">
        <v>51193.61</v>
      </c>
      <c r="R149" s="1">
        <v>12530560.280000001</v>
      </c>
      <c r="S149" s="1">
        <v>2134758.35</v>
      </c>
      <c r="T149" s="1">
        <v>14665318.630000001</v>
      </c>
      <c r="U149" s="4">
        <v>2669.4563253012047</v>
      </c>
      <c r="V149" s="9">
        <f t="shared" si="29"/>
        <v>4231.3497707161396</v>
      </c>
      <c r="W149" s="10">
        <f t="shared" si="30"/>
        <v>5493.7473563442763</v>
      </c>
      <c r="X149">
        <v>14422716.76</v>
      </c>
      <c r="Y149">
        <v>2661</v>
      </c>
      <c r="Z149" s="16">
        <v>5420.0363622698233</v>
      </c>
      <c r="AA149" s="14">
        <f t="shared" si="31"/>
        <v>-1.3417252249383171E-2</v>
      </c>
    </row>
    <row r="150" spans="1:27" x14ac:dyDescent="0.25">
      <c r="A150" s="13" t="s">
        <v>467</v>
      </c>
      <c r="B150" s="12">
        <v>0</v>
      </c>
      <c r="C150">
        <v>515</v>
      </c>
      <c r="D150" s="1" t="s">
        <v>309</v>
      </c>
      <c r="E150" s="1">
        <v>378250.21</v>
      </c>
      <c r="F150" s="1">
        <v>8918008.75</v>
      </c>
      <c r="G150" s="1">
        <v>96565.72</v>
      </c>
      <c r="H150" s="1">
        <v>33458.07</v>
      </c>
      <c r="I150" s="1">
        <v>787195.69</v>
      </c>
      <c r="J150" s="1">
        <v>759439.25</v>
      </c>
      <c r="K150" s="1">
        <v>238683.21</v>
      </c>
      <c r="L150" s="1">
        <v>526020.30000000005</v>
      </c>
      <c r="M150" s="1">
        <v>11737621.200000001</v>
      </c>
      <c r="N150" s="1">
        <v>0</v>
      </c>
      <c r="O150" s="1">
        <v>34927.51</v>
      </c>
      <c r="P150" s="1">
        <v>407591.18</v>
      </c>
      <c r="Q150" s="1">
        <v>6833.11</v>
      </c>
      <c r="R150" s="1">
        <v>12186973</v>
      </c>
      <c r="S150" s="1">
        <v>2593027.23</v>
      </c>
      <c r="T150" s="1">
        <v>14780000.23</v>
      </c>
      <c r="U150" s="4">
        <v>2868.626524390244</v>
      </c>
      <c r="V150" s="9">
        <f t="shared" si="29"/>
        <v>4091.7216306137843</v>
      </c>
      <c r="W150" s="10">
        <f t="shared" si="30"/>
        <v>5152.2915598577756</v>
      </c>
      <c r="X150">
        <v>16301463.619999999</v>
      </c>
      <c r="Y150">
        <v>2825.3</v>
      </c>
      <c r="Z150" s="16">
        <v>5769.8168760839553</v>
      </c>
      <c r="AA150" s="14">
        <f t="shared" si="31"/>
        <v>0.11985449756714184</v>
      </c>
    </row>
    <row r="151" spans="1:27" x14ac:dyDescent="0.25">
      <c r="A151" s="13" t="s">
        <v>468</v>
      </c>
      <c r="B151" s="12">
        <v>0</v>
      </c>
      <c r="C151">
        <v>521</v>
      </c>
      <c r="D151" s="1" t="s">
        <v>311</v>
      </c>
      <c r="E151" s="1">
        <v>415248.32</v>
      </c>
      <c r="F151" s="1">
        <v>7204695.5300000003</v>
      </c>
      <c r="G151" s="1">
        <v>98986.15</v>
      </c>
      <c r="H151" s="1">
        <v>106336.68</v>
      </c>
      <c r="I151" s="1">
        <v>694128.75</v>
      </c>
      <c r="J151" s="1">
        <v>501348.67</v>
      </c>
      <c r="K151" s="1">
        <v>204122.56</v>
      </c>
      <c r="L151" s="1">
        <v>665411.13</v>
      </c>
      <c r="M151" s="1">
        <v>9890277.790000001</v>
      </c>
      <c r="N151" s="1">
        <v>0</v>
      </c>
      <c r="O151" s="1">
        <v>215374.99</v>
      </c>
      <c r="P151" s="1">
        <v>147538.75</v>
      </c>
      <c r="Q151" s="1">
        <v>40327.919999999998</v>
      </c>
      <c r="R151" s="1">
        <v>10293519.450000001</v>
      </c>
      <c r="S151" s="1">
        <v>2375636.84</v>
      </c>
      <c r="T151" s="1">
        <v>12669156.290000001</v>
      </c>
      <c r="U151" s="4">
        <v>2433.6671686746986</v>
      </c>
      <c r="V151" s="9">
        <f t="shared" si="29"/>
        <v>4063.9401793738075</v>
      </c>
      <c r="W151" s="10">
        <f t="shared" si="30"/>
        <v>5205.7883892558893</v>
      </c>
      <c r="X151">
        <v>13844313.560000001</v>
      </c>
      <c r="Y151">
        <v>2504.6999999999998</v>
      </c>
      <c r="Z151" s="16">
        <v>5527.3340360122966</v>
      </c>
      <c r="AA151" s="14">
        <f t="shared" si="31"/>
        <v>6.1766945314188693E-2</v>
      </c>
    </row>
    <row r="152" spans="1:27" x14ac:dyDescent="0.25">
      <c r="A152" s="13" t="s">
        <v>48</v>
      </c>
      <c r="B152" s="12">
        <v>1</v>
      </c>
      <c r="C152">
        <v>522</v>
      </c>
      <c r="D152" s="1" t="s">
        <v>313</v>
      </c>
      <c r="E152" s="1">
        <v>348563.46</v>
      </c>
      <c r="F152" s="1">
        <v>6733641.8099999996</v>
      </c>
      <c r="G152" s="1">
        <v>78844.460000000006</v>
      </c>
      <c r="H152" s="1">
        <v>28519.68</v>
      </c>
      <c r="I152" s="1">
        <v>348340.04</v>
      </c>
      <c r="J152" s="1">
        <v>574469.39</v>
      </c>
      <c r="K152" s="1">
        <v>292720.96000000002</v>
      </c>
      <c r="L152" s="1">
        <v>400842.85</v>
      </c>
      <c r="M152" s="1">
        <v>8805942.6500000004</v>
      </c>
      <c r="N152" s="1">
        <v>219519.98</v>
      </c>
      <c r="O152" s="1">
        <v>4919.3500000000004</v>
      </c>
      <c r="P152" s="1">
        <v>180491.65</v>
      </c>
      <c r="Q152" s="1">
        <v>0</v>
      </c>
      <c r="R152" s="1">
        <v>9210873.6300000008</v>
      </c>
      <c r="S152" s="1">
        <v>1117206.81</v>
      </c>
      <c r="T152" s="1">
        <v>10328080.439999999</v>
      </c>
      <c r="U152" s="4">
        <v>2254.7018633540374</v>
      </c>
      <c r="V152" s="9">
        <f t="shared" si="29"/>
        <v>3905.5907094078075</v>
      </c>
      <c r="W152" s="10">
        <f t="shared" si="30"/>
        <v>4580.6856364753294</v>
      </c>
      <c r="X152">
        <v>12540485.82</v>
      </c>
      <c r="Y152">
        <v>2145.6999999999998</v>
      </c>
      <c r="Z152" s="16">
        <v>5844.4730484224265</v>
      </c>
      <c r="AA152" s="14">
        <f t="shared" si="31"/>
        <v>0.27589481406096561</v>
      </c>
    </row>
    <row r="153" spans="1:27" x14ac:dyDescent="0.25">
      <c r="A153" s="13" t="s">
        <v>58</v>
      </c>
      <c r="B153" s="12">
        <v>1</v>
      </c>
      <c r="C153">
        <v>523</v>
      </c>
      <c r="D153" s="1" t="s">
        <v>315</v>
      </c>
      <c r="E153" s="1">
        <v>224970.61</v>
      </c>
      <c r="F153" s="1">
        <v>4491952.51</v>
      </c>
      <c r="G153" s="1">
        <v>53057.57</v>
      </c>
      <c r="H153" s="1">
        <v>119219.03</v>
      </c>
      <c r="I153" s="1">
        <v>209722.57</v>
      </c>
      <c r="J153" s="1">
        <v>425476.5</v>
      </c>
      <c r="K153" s="1">
        <v>282110.71000000002</v>
      </c>
      <c r="L153" s="1">
        <v>215010.11</v>
      </c>
      <c r="M153" s="1">
        <v>6021519.6100000003</v>
      </c>
      <c r="N153" s="1">
        <v>431.07</v>
      </c>
      <c r="O153" s="1">
        <v>12371.38</v>
      </c>
      <c r="P153" s="1">
        <v>420267.07</v>
      </c>
      <c r="Q153" s="1">
        <v>139.72999999999999</v>
      </c>
      <c r="R153" s="1">
        <v>6454728.8600000003</v>
      </c>
      <c r="S153" s="1">
        <v>833451.32</v>
      </c>
      <c r="T153" s="1">
        <v>7288180.1799999997</v>
      </c>
      <c r="U153" s="4">
        <v>1398.4732142857142</v>
      </c>
      <c r="V153" s="9">
        <f t="shared" si="29"/>
        <v>4305.7811536816307</v>
      </c>
      <c r="W153" s="10">
        <f t="shared" si="30"/>
        <v>5211.5264744076767</v>
      </c>
      <c r="X153">
        <v>8770917.1899999995</v>
      </c>
      <c r="Y153">
        <v>1304.5</v>
      </c>
      <c r="Z153" s="16">
        <v>6723.5854273668065</v>
      </c>
      <c r="AA153" s="14">
        <f t="shared" si="31"/>
        <v>0.29013744061061963</v>
      </c>
    </row>
    <row r="154" spans="1:27" x14ac:dyDescent="0.25">
      <c r="A154" s="13" t="s">
        <v>465</v>
      </c>
      <c r="B154" s="12">
        <v>1</v>
      </c>
      <c r="C154">
        <v>524</v>
      </c>
      <c r="D154" s="1" t="s">
        <v>317</v>
      </c>
      <c r="E154" s="1">
        <v>77917.820000000007</v>
      </c>
      <c r="F154" s="1">
        <v>743113.51</v>
      </c>
      <c r="G154" s="1">
        <v>12770.4</v>
      </c>
      <c r="H154" s="1">
        <v>0</v>
      </c>
      <c r="I154" s="1">
        <v>68106.570000000007</v>
      </c>
      <c r="J154" s="1">
        <v>76209.84</v>
      </c>
      <c r="K154" s="1">
        <v>6538.94</v>
      </c>
      <c r="L154" s="1">
        <v>72901.89</v>
      </c>
      <c r="M154" s="1">
        <v>1057558.97</v>
      </c>
      <c r="N154" s="1">
        <v>97.16</v>
      </c>
      <c r="O154" s="1">
        <v>0</v>
      </c>
      <c r="P154" s="1">
        <v>138225.31</v>
      </c>
      <c r="Q154" s="1">
        <v>0</v>
      </c>
      <c r="R154" s="1">
        <v>1195881.44</v>
      </c>
      <c r="S154" s="1">
        <v>364973</v>
      </c>
      <c r="T154" s="1">
        <v>1560854.44</v>
      </c>
      <c r="U154" s="4">
        <v>335.51470588235293</v>
      </c>
      <c r="V154" s="9">
        <f t="shared" si="29"/>
        <v>3152.0495270655269</v>
      </c>
      <c r="W154" s="10">
        <f t="shared" si="30"/>
        <v>4652.1193039666887</v>
      </c>
      <c r="X154">
        <v>87480.56</v>
      </c>
      <c r="Y154">
        <v>365.4</v>
      </c>
      <c r="Z154" s="16">
        <v>239.41039956212367</v>
      </c>
      <c r="AA154" s="14">
        <f t="shared" si="31"/>
        <v>-0.94853734740680717</v>
      </c>
    </row>
    <row r="155" spans="1:27" x14ac:dyDescent="0.25">
      <c r="A155" s="13" t="s">
        <v>76</v>
      </c>
      <c r="B155" s="12">
        <v>0</v>
      </c>
      <c r="C155">
        <v>525</v>
      </c>
      <c r="D155" s="1" t="s">
        <v>319</v>
      </c>
      <c r="E155" s="1">
        <v>686988.37</v>
      </c>
      <c r="F155" s="1">
        <v>12936224.310000001</v>
      </c>
      <c r="G155" s="1">
        <v>91128.07</v>
      </c>
      <c r="H155" s="1">
        <v>135617.9</v>
      </c>
      <c r="I155" s="1">
        <v>1058645.46</v>
      </c>
      <c r="J155" s="1">
        <v>1194867.29</v>
      </c>
      <c r="K155" s="1">
        <v>555357.46</v>
      </c>
      <c r="L155" s="1">
        <v>861828.54</v>
      </c>
      <c r="M155" s="1">
        <v>17520657.400000002</v>
      </c>
      <c r="N155" s="1">
        <v>4374.75</v>
      </c>
      <c r="O155" s="1">
        <v>179920.65</v>
      </c>
      <c r="P155" s="1">
        <v>1248990.8600000001</v>
      </c>
      <c r="Q155" s="1">
        <v>29252.46</v>
      </c>
      <c r="R155" s="1">
        <v>18983196.120000001</v>
      </c>
      <c r="S155" s="1">
        <v>4018135.1</v>
      </c>
      <c r="T155" s="1">
        <v>23001331.219999999</v>
      </c>
      <c r="U155" s="4">
        <v>4363.9399408284025</v>
      </c>
      <c r="V155" s="9">
        <f t="shared" si="29"/>
        <v>4014.8713404781811</v>
      </c>
      <c r="W155" s="10">
        <f t="shared" si="30"/>
        <v>5270.7717181904382</v>
      </c>
      <c r="X155">
        <v>26984462.300000001</v>
      </c>
      <c r="Y155">
        <v>4511.2</v>
      </c>
      <c r="Z155" s="16">
        <v>5981.6594919311938</v>
      </c>
      <c r="AA155" s="14">
        <f t="shared" si="31"/>
        <v>0.13487356534287875</v>
      </c>
    </row>
    <row r="156" spans="1:27" x14ac:dyDescent="0.25">
      <c r="A156" s="13" t="s">
        <v>469</v>
      </c>
      <c r="B156" s="12">
        <v>0</v>
      </c>
      <c r="C156">
        <v>531</v>
      </c>
      <c r="D156" s="1" t="s">
        <v>321</v>
      </c>
      <c r="E156" s="1">
        <v>427457.29</v>
      </c>
      <c r="F156" s="1">
        <v>12161839.9</v>
      </c>
      <c r="G156" s="1">
        <v>55390.29</v>
      </c>
      <c r="H156" s="1">
        <v>58444.18</v>
      </c>
      <c r="I156" s="1">
        <v>1124776.1599999999</v>
      </c>
      <c r="J156" s="1">
        <v>1138642.77</v>
      </c>
      <c r="K156" s="1">
        <v>654669.26</v>
      </c>
      <c r="L156" s="1">
        <v>544308.36</v>
      </c>
      <c r="M156" s="1">
        <v>16165528.210000001</v>
      </c>
      <c r="N156" s="1">
        <v>450712.06</v>
      </c>
      <c r="O156" s="1">
        <v>0</v>
      </c>
      <c r="P156" s="1">
        <v>1863597.19</v>
      </c>
      <c r="Q156" s="1">
        <v>0</v>
      </c>
      <c r="R156" s="1">
        <v>18479837.460000001</v>
      </c>
      <c r="S156" s="1">
        <v>3600045.25</v>
      </c>
      <c r="T156" s="1">
        <v>22079882.710000001</v>
      </c>
      <c r="U156" s="4">
        <v>4120.8083832335333</v>
      </c>
      <c r="V156" s="9">
        <f t="shared" si="29"/>
        <v>3922.902184865768</v>
      </c>
      <c r="W156" s="10">
        <f t="shared" si="30"/>
        <v>5358.1435137428707</v>
      </c>
      <c r="X156">
        <v>23582741.890000001</v>
      </c>
      <c r="Y156">
        <v>4170.5</v>
      </c>
      <c r="Z156" s="16">
        <v>5654.6557702913324</v>
      </c>
      <c r="AA156" s="14">
        <f t="shared" si="31"/>
        <v>5.5338617897775721E-2</v>
      </c>
    </row>
    <row r="157" spans="1:27" x14ac:dyDescent="0.25">
      <c r="A157" s="13" t="s">
        <v>400</v>
      </c>
      <c r="B157" s="12">
        <v>1</v>
      </c>
      <c r="C157">
        <v>533</v>
      </c>
      <c r="D157" s="1" t="s">
        <v>323</v>
      </c>
      <c r="E157" s="1">
        <v>94802.27</v>
      </c>
      <c r="F157" s="1">
        <v>927084.23</v>
      </c>
      <c r="G157" s="1">
        <v>11288.08</v>
      </c>
      <c r="H157" s="1">
        <v>18355.25</v>
      </c>
      <c r="I157" s="1">
        <v>6466.85</v>
      </c>
      <c r="J157" s="1">
        <v>76950.149999999994</v>
      </c>
      <c r="K157" s="1">
        <v>56001.58</v>
      </c>
      <c r="L157" s="1">
        <v>39232.97</v>
      </c>
      <c r="M157" s="1">
        <v>1230181.3799999999</v>
      </c>
      <c r="N157" s="1">
        <v>550.88</v>
      </c>
      <c r="O157" s="1">
        <v>0</v>
      </c>
      <c r="P157" s="1">
        <v>35375.42</v>
      </c>
      <c r="Q157" s="1">
        <v>0</v>
      </c>
      <c r="R157" s="1">
        <v>1266107.68</v>
      </c>
      <c r="S157" s="1">
        <v>155768.10999999999</v>
      </c>
      <c r="T157" s="1">
        <v>1421875.79</v>
      </c>
      <c r="U157" s="4">
        <v>239.22781065088756</v>
      </c>
      <c r="V157" s="9">
        <f t="shared" si="29"/>
        <v>5142.3008748562306</v>
      </c>
      <c r="W157" s="10">
        <f t="shared" si="30"/>
        <v>5943.6057460517695</v>
      </c>
      <c r="X157">
        <v>1490047.25</v>
      </c>
      <c r="Y157">
        <v>242</v>
      </c>
      <c r="Z157" s="16">
        <v>6157.2200413223145</v>
      </c>
      <c r="AA157" s="14">
        <f t="shared" si="31"/>
        <v>3.5940185873271524E-2</v>
      </c>
    </row>
    <row r="158" spans="1:27" x14ac:dyDescent="0.25">
      <c r="A158" s="13" t="s">
        <v>470</v>
      </c>
      <c r="B158" s="12">
        <v>0</v>
      </c>
      <c r="C158">
        <v>535</v>
      </c>
      <c r="D158" s="1" t="s">
        <v>325</v>
      </c>
      <c r="E158" s="1">
        <v>234400.43</v>
      </c>
      <c r="F158" s="1">
        <v>7717199.2800000003</v>
      </c>
      <c r="G158" s="1">
        <v>67046.259999999995</v>
      </c>
      <c r="H158" s="1">
        <v>30330.04</v>
      </c>
      <c r="I158" s="1">
        <v>594584.27</v>
      </c>
      <c r="J158" s="1">
        <v>660229.66</v>
      </c>
      <c r="K158" s="1">
        <v>363019.4</v>
      </c>
      <c r="L158" s="1">
        <v>573176.36</v>
      </c>
      <c r="M158" s="1">
        <v>10239985.700000001</v>
      </c>
      <c r="N158" s="1">
        <v>3846.19</v>
      </c>
      <c r="O158" s="1">
        <v>10832.23</v>
      </c>
      <c r="P158" s="1">
        <v>346806.27</v>
      </c>
      <c r="Q158" s="1">
        <v>250</v>
      </c>
      <c r="R158" s="1">
        <v>10601720.390000001</v>
      </c>
      <c r="S158" s="1">
        <v>2116754.33</v>
      </c>
      <c r="T158" s="1">
        <v>12718474.720000001</v>
      </c>
      <c r="U158" s="4">
        <v>2609.3667664670656</v>
      </c>
      <c r="V158" s="9">
        <f>M158/U158</f>
        <v>3924.3182796661276</v>
      </c>
      <c r="W158" s="10">
        <f>T158/U158</f>
        <v>4874.1613802417251</v>
      </c>
      <c r="X158">
        <v>14594866.77</v>
      </c>
      <c r="Y158">
        <v>2644</v>
      </c>
      <c r="Z158" s="16">
        <v>5519.9949962178516</v>
      </c>
      <c r="AA158" s="14">
        <f t="shared" si="31"/>
        <v>0.13250148396688854</v>
      </c>
    </row>
    <row r="159" spans="1:27" x14ac:dyDescent="0.25">
      <c r="A159" s="13" t="s">
        <v>465</v>
      </c>
      <c r="B159" s="12">
        <v>1</v>
      </c>
      <c r="C159">
        <v>536</v>
      </c>
      <c r="D159" s="1" t="s">
        <v>327</v>
      </c>
      <c r="E159" s="1">
        <v>166091.76</v>
      </c>
      <c r="F159" s="1">
        <v>5044432.3099999996</v>
      </c>
      <c r="G159" s="1">
        <v>20415.59</v>
      </c>
      <c r="H159" s="1">
        <v>68777.7</v>
      </c>
      <c r="I159" s="1">
        <v>201161.67</v>
      </c>
      <c r="J159" s="1">
        <v>312669</v>
      </c>
      <c r="K159" s="1">
        <v>188351.71</v>
      </c>
      <c r="L159" s="1">
        <v>271146.12</v>
      </c>
      <c r="M159" s="1">
        <v>6273045.8600000003</v>
      </c>
      <c r="N159" s="1">
        <v>157602.65</v>
      </c>
      <c r="O159" s="1">
        <v>0</v>
      </c>
      <c r="P159" s="1">
        <v>254697.82</v>
      </c>
      <c r="Q159" s="1">
        <v>7588.46</v>
      </c>
      <c r="R159" s="1">
        <v>6692934.79</v>
      </c>
      <c r="S159" s="1">
        <v>1295244.53</v>
      </c>
      <c r="T159" s="1">
        <v>7988179.3200000003</v>
      </c>
      <c r="U159" s="4">
        <v>1598.9472891566265</v>
      </c>
      <c r="V159" s="9">
        <f t="shared" si="29"/>
        <v>3923.2349324715715</v>
      </c>
      <c r="W159" s="10">
        <f t="shared" si="30"/>
        <v>4995.8990982206851</v>
      </c>
      <c r="X159">
        <v>9164412.3399999999</v>
      </c>
      <c r="Y159">
        <v>1607.8</v>
      </c>
      <c r="Z159" s="16">
        <v>5699.970357009578</v>
      </c>
      <c r="AA159" s="14">
        <f t="shared" si="31"/>
        <v>0.14092983964380945</v>
      </c>
    </row>
    <row r="160" spans="1:27" x14ac:dyDescent="0.25">
      <c r="A160" s="13" t="s">
        <v>400</v>
      </c>
      <c r="B160" s="12">
        <v>1</v>
      </c>
      <c r="C160">
        <v>537</v>
      </c>
      <c r="D160" s="1" t="s">
        <v>329</v>
      </c>
      <c r="E160" s="1">
        <v>74444.88</v>
      </c>
      <c r="F160" s="1">
        <v>603647.07999999996</v>
      </c>
      <c r="G160" s="1">
        <v>2037.56</v>
      </c>
      <c r="H160" s="1">
        <v>3926.85</v>
      </c>
      <c r="I160" s="1">
        <v>429</v>
      </c>
      <c r="J160" s="1">
        <v>52532.57</v>
      </c>
      <c r="K160" s="1">
        <v>5805.45</v>
      </c>
      <c r="L160" s="1">
        <v>36465.67</v>
      </c>
      <c r="M160" s="1">
        <v>779289.06</v>
      </c>
      <c r="N160" s="1">
        <v>228.21</v>
      </c>
      <c r="O160" s="1">
        <v>0</v>
      </c>
      <c r="P160" s="1">
        <v>90223.48</v>
      </c>
      <c r="Q160" s="1">
        <v>0</v>
      </c>
      <c r="R160" s="1">
        <v>869740.75</v>
      </c>
      <c r="S160" s="1">
        <v>104473.60000000001</v>
      </c>
      <c r="T160" s="1">
        <v>974214.35</v>
      </c>
      <c r="U160" s="4">
        <v>175.52727272727273</v>
      </c>
      <c r="V160" s="9">
        <f t="shared" si="29"/>
        <v>4439.7035736482294</v>
      </c>
      <c r="W160" s="10">
        <f t="shared" si="30"/>
        <v>5550.2164128858503</v>
      </c>
      <c r="X160">
        <v>1013914.28</v>
      </c>
      <c r="Y160">
        <v>190.3</v>
      </c>
      <c r="Z160" s="16">
        <v>5327.9783499737259</v>
      </c>
      <c r="AA160" s="14">
        <f t="shared" si="31"/>
        <v>-4.0041332874184432E-2</v>
      </c>
    </row>
    <row r="161" spans="1:27" x14ac:dyDescent="0.25">
      <c r="A161" s="13" t="s">
        <v>471</v>
      </c>
      <c r="B161" s="12">
        <v>0</v>
      </c>
      <c r="C161">
        <v>541</v>
      </c>
      <c r="D161" s="1" t="s">
        <v>331</v>
      </c>
      <c r="E161" s="1">
        <v>196290.42</v>
      </c>
      <c r="F161" s="1">
        <v>4122429.68</v>
      </c>
      <c r="G161" s="1">
        <v>63566</v>
      </c>
      <c r="H161" s="1">
        <v>91750.47</v>
      </c>
      <c r="I161" s="1">
        <v>357660.62</v>
      </c>
      <c r="J161" s="1">
        <v>338109.85</v>
      </c>
      <c r="K161" s="1">
        <v>192876.86</v>
      </c>
      <c r="L161" s="1">
        <v>233320.81</v>
      </c>
      <c r="M161" s="1">
        <v>5596004.71</v>
      </c>
      <c r="N161" s="1">
        <v>175877.33</v>
      </c>
      <c r="O161" s="1">
        <v>47.96</v>
      </c>
      <c r="P161" s="1">
        <v>127537.46</v>
      </c>
      <c r="Q161" s="1">
        <v>0</v>
      </c>
      <c r="R161" s="1">
        <v>5899467.46</v>
      </c>
      <c r="S161" s="1">
        <v>958813.22</v>
      </c>
      <c r="T161" s="1">
        <v>6858280.6799999997</v>
      </c>
      <c r="U161" s="4">
        <v>1371.4953416149069</v>
      </c>
      <c r="V161" s="9">
        <f t="shared" si="29"/>
        <v>4080.2214489557232</v>
      </c>
      <c r="W161" s="10">
        <f t="shared" si="30"/>
        <v>5000.5862009888551</v>
      </c>
      <c r="X161">
        <v>8255037.9900000002</v>
      </c>
      <c r="Y161">
        <v>1511.7</v>
      </c>
      <c r="Z161" s="16">
        <v>5460.7646953760668</v>
      </c>
      <c r="AA161" s="14">
        <f t="shared" si="31"/>
        <v>9.2024909858810622E-2</v>
      </c>
    </row>
    <row r="162" spans="1:27" x14ac:dyDescent="0.25">
      <c r="A162" s="13" t="s">
        <v>408</v>
      </c>
      <c r="B162" s="12">
        <v>0</v>
      </c>
      <c r="C162">
        <v>545</v>
      </c>
      <c r="D162" s="1" t="s">
        <v>333</v>
      </c>
      <c r="E162" s="1">
        <v>280621.12</v>
      </c>
      <c r="F162" s="1">
        <v>5910565.6699999999</v>
      </c>
      <c r="G162" s="1">
        <v>84238.57</v>
      </c>
      <c r="H162" s="1">
        <v>0</v>
      </c>
      <c r="I162" s="1">
        <v>827008.31</v>
      </c>
      <c r="J162" s="1">
        <v>432340.74</v>
      </c>
      <c r="K162" s="1">
        <v>368270.88</v>
      </c>
      <c r="L162" s="1">
        <v>333989.11</v>
      </c>
      <c r="M162" s="1">
        <v>8237034.4000000004</v>
      </c>
      <c r="N162" s="1">
        <v>13553.06</v>
      </c>
      <c r="O162" s="1">
        <v>15971.43</v>
      </c>
      <c r="P162" s="1">
        <v>1052616.23</v>
      </c>
      <c r="Q162" s="1">
        <v>0</v>
      </c>
      <c r="R162" s="1">
        <v>9319175.120000001</v>
      </c>
      <c r="S162" s="1">
        <v>2308353.7400000002</v>
      </c>
      <c r="T162" s="1">
        <v>11627528.859999999</v>
      </c>
      <c r="U162" s="4">
        <v>2283.6024844720496</v>
      </c>
      <c r="V162" s="9">
        <f t="shared" si="29"/>
        <v>3607.0351368111847</v>
      </c>
      <c r="W162" s="10">
        <f t="shared" si="30"/>
        <v>5091.7482088342495</v>
      </c>
      <c r="X162">
        <v>363757.72</v>
      </c>
      <c r="Y162">
        <v>2364.1999999999998</v>
      </c>
      <c r="Z162" s="16">
        <v>153.86080703832161</v>
      </c>
      <c r="AA162" s="14">
        <f t="shared" si="31"/>
        <v>-0.96978232215580273</v>
      </c>
    </row>
    <row r="163" spans="1:27" x14ac:dyDescent="0.25">
      <c r="A163" s="13" t="s">
        <v>472</v>
      </c>
      <c r="B163" s="12">
        <v>0</v>
      </c>
      <c r="C163">
        <v>551</v>
      </c>
      <c r="D163" s="1" t="s">
        <v>335</v>
      </c>
      <c r="E163" s="1">
        <v>240932.37</v>
      </c>
      <c r="F163" s="1">
        <v>4549983.5199999996</v>
      </c>
      <c r="G163" s="1">
        <v>23462.11</v>
      </c>
      <c r="H163" s="1">
        <v>0</v>
      </c>
      <c r="I163" s="1">
        <v>627614.16</v>
      </c>
      <c r="J163" s="1">
        <v>453776.24</v>
      </c>
      <c r="K163" s="1">
        <v>130811.68</v>
      </c>
      <c r="L163" s="1">
        <v>296723.65999999997</v>
      </c>
      <c r="M163" s="1">
        <v>6323303.7400000002</v>
      </c>
      <c r="N163" s="1">
        <v>4838.3999999999996</v>
      </c>
      <c r="O163" s="1">
        <v>4796.1400000000003</v>
      </c>
      <c r="P163" s="1">
        <v>299351.44</v>
      </c>
      <c r="Q163" s="1">
        <v>0</v>
      </c>
      <c r="R163" s="1">
        <v>6632289.7199999997</v>
      </c>
      <c r="S163" s="1">
        <v>1637087.54</v>
      </c>
      <c r="T163" s="1">
        <v>8269377.2599999998</v>
      </c>
      <c r="U163" s="4">
        <v>1759.7771084337348</v>
      </c>
      <c r="V163" s="9">
        <f t="shared" ref="V163:V178" si="32">M163/U163</f>
        <v>3593.2412745316187</v>
      </c>
      <c r="W163" s="10">
        <f t="shared" ref="W163:W178" si="33">T163/U163</f>
        <v>4699.1049152582991</v>
      </c>
      <c r="X163">
        <v>9188029</v>
      </c>
      <c r="Y163">
        <v>1692.3</v>
      </c>
      <c r="Z163" s="16">
        <v>5429.3145423388287</v>
      </c>
      <c r="AA163" s="14">
        <f t="shared" ref="AA163:AA177" si="34">Z163/W163-1</f>
        <v>0.15539334410463823</v>
      </c>
    </row>
    <row r="164" spans="1:27" x14ac:dyDescent="0.25">
      <c r="A164" s="13" t="s">
        <v>78</v>
      </c>
      <c r="B164" s="12">
        <v>0</v>
      </c>
      <c r="C164">
        <v>555</v>
      </c>
      <c r="D164" s="1" t="s">
        <v>337</v>
      </c>
      <c r="E164" s="1">
        <v>266721.57</v>
      </c>
      <c r="F164" s="1">
        <v>4885815.71</v>
      </c>
      <c r="G164" s="1">
        <v>34801.83</v>
      </c>
      <c r="H164" s="1">
        <v>20637.39</v>
      </c>
      <c r="I164" s="1">
        <v>429005.16</v>
      </c>
      <c r="J164" s="1">
        <v>501311.61</v>
      </c>
      <c r="K164" s="1">
        <v>192263.53</v>
      </c>
      <c r="L164" s="1">
        <v>223523.19</v>
      </c>
      <c r="M164" s="1">
        <v>6554079.9900000002</v>
      </c>
      <c r="N164" s="1">
        <v>0</v>
      </c>
      <c r="O164" s="1">
        <v>1588.32</v>
      </c>
      <c r="P164" s="1">
        <v>212942.27</v>
      </c>
      <c r="Q164" s="1">
        <v>5000</v>
      </c>
      <c r="R164" s="1">
        <v>6773610.5800000001</v>
      </c>
      <c r="S164" s="1">
        <v>1140502.73</v>
      </c>
      <c r="T164" s="1">
        <v>7914113.3100000005</v>
      </c>
      <c r="U164" s="4">
        <v>1635.3900602409637</v>
      </c>
      <c r="V164" s="9">
        <f t="shared" si="32"/>
        <v>4007.6555124924143</v>
      </c>
      <c r="W164" s="10">
        <f t="shared" si="33"/>
        <v>4839.2817728352275</v>
      </c>
      <c r="X164">
        <v>7880250.21</v>
      </c>
      <c r="Y164">
        <v>1680.9</v>
      </c>
      <c r="Z164" s="16">
        <v>4688.1136355523822</v>
      </c>
      <c r="AA164" s="14">
        <f t="shared" si="34"/>
        <v>-3.123772170726058E-2</v>
      </c>
    </row>
    <row r="165" spans="1:27" x14ac:dyDescent="0.25">
      <c r="A165" s="13" t="s">
        <v>473</v>
      </c>
      <c r="B165" s="12">
        <v>0</v>
      </c>
      <c r="C165">
        <v>561</v>
      </c>
      <c r="D165" s="1" t="s">
        <v>339</v>
      </c>
      <c r="E165" s="1">
        <v>211202</v>
      </c>
      <c r="F165" s="1">
        <v>2933688.18</v>
      </c>
      <c r="G165" s="1">
        <v>55886.69</v>
      </c>
      <c r="H165" s="1">
        <v>4773.2</v>
      </c>
      <c r="I165" s="1">
        <v>323218.31</v>
      </c>
      <c r="J165" s="1">
        <v>226508.01</v>
      </c>
      <c r="K165" s="1">
        <v>116177.9</v>
      </c>
      <c r="L165" s="1">
        <v>158149.04</v>
      </c>
      <c r="M165" s="1">
        <v>4029603.33</v>
      </c>
      <c r="N165" s="1">
        <v>0</v>
      </c>
      <c r="O165" s="1">
        <v>5925.75</v>
      </c>
      <c r="P165" s="1">
        <v>191691.3</v>
      </c>
      <c r="Q165" s="1">
        <v>39762.26</v>
      </c>
      <c r="R165" s="1">
        <v>4266982.6399999997</v>
      </c>
      <c r="S165" s="1">
        <v>1337491.1399999999</v>
      </c>
      <c r="T165" s="1">
        <v>5604473.7800000003</v>
      </c>
      <c r="U165" s="4">
        <v>1116.7799401197606</v>
      </c>
      <c r="V165" s="9">
        <f t="shared" si="32"/>
        <v>3608.2339816811859</v>
      </c>
      <c r="W165" s="10">
        <f t="shared" si="33"/>
        <v>5018.4226799408589</v>
      </c>
      <c r="X165">
        <v>6370869.5800000001</v>
      </c>
      <c r="Y165">
        <v>1193.5</v>
      </c>
      <c r="Z165" s="16">
        <v>5337.9719983242567</v>
      </c>
      <c r="AA165" s="14">
        <f t="shared" si="34"/>
        <v>6.367524992676854E-2</v>
      </c>
    </row>
    <row r="166" spans="1:27" x14ac:dyDescent="0.25">
      <c r="A166" s="13" t="s">
        <v>80</v>
      </c>
      <c r="B166" s="12">
        <v>0</v>
      </c>
      <c r="C166">
        <v>565</v>
      </c>
      <c r="D166" s="1" t="s">
        <v>341</v>
      </c>
      <c r="E166" s="1">
        <v>411675.96</v>
      </c>
      <c r="F166" s="1">
        <v>8353161.6100000003</v>
      </c>
      <c r="G166" s="1">
        <v>48320.56</v>
      </c>
      <c r="H166" s="1">
        <v>0</v>
      </c>
      <c r="I166" s="1">
        <v>905697.73</v>
      </c>
      <c r="J166" s="1">
        <v>792199.22</v>
      </c>
      <c r="K166" s="1">
        <v>375809.45</v>
      </c>
      <c r="L166" s="1">
        <v>653710.98</v>
      </c>
      <c r="M166" s="1">
        <v>11540575.51</v>
      </c>
      <c r="N166" s="1">
        <v>0</v>
      </c>
      <c r="O166" s="1">
        <v>0</v>
      </c>
      <c r="P166" s="1">
        <v>164108.39000000001</v>
      </c>
      <c r="Q166" s="1">
        <v>0</v>
      </c>
      <c r="R166" s="1">
        <v>11704683.9</v>
      </c>
      <c r="S166" s="1">
        <v>1156443.08</v>
      </c>
      <c r="T166" s="1">
        <v>12861126.98</v>
      </c>
      <c r="U166" s="4">
        <v>2659.1159638554218</v>
      </c>
      <c r="V166" s="9">
        <f t="shared" si="32"/>
        <v>4340.0045980948689</v>
      </c>
      <c r="W166" s="10">
        <f t="shared" si="33"/>
        <v>4836.6175656938258</v>
      </c>
      <c r="X166">
        <v>14405986.26</v>
      </c>
      <c r="Y166">
        <v>2551.6999999999998</v>
      </c>
      <c r="Z166" s="16">
        <v>5645.642614727436</v>
      </c>
      <c r="AA166" s="14">
        <f t="shared" si="34"/>
        <v>0.16727083298295753</v>
      </c>
    </row>
    <row r="167" spans="1:27" x14ac:dyDescent="0.25">
      <c r="A167" s="13" t="s">
        <v>402</v>
      </c>
      <c r="B167" s="12">
        <v>1</v>
      </c>
      <c r="C167">
        <v>567</v>
      </c>
      <c r="D167" s="1" t="s">
        <v>343</v>
      </c>
      <c r="E167" s="1">
        <v>124399.09</v>
      </c>
      <c r="F167" s="1">
        <v>2576754.81</v>
      </c>
      <c r="G167" s="1">
        <v>26603.29</v>
      </c>
      <c r="H167" s="1">
        <v>13404.88</v>
      </c>
      <c r="I167" s="1">
        <v>224225.7</v>
      </c>
      <c r="J167" s="1">
        <v>276593.73</v>
      </c>
      <c r="K167" s="1">
        <v>73703.62</v>
      </c>
      <c r="L167" s="1">
        <v>176357.98</v>
      </c>
      <c r="M167" s="1">
        <v>3492043.1</v>
      </c>
      <c r="N167" s="1">
        <v>0</v>
      </c>
      <c r="O167" s="1">
        <v>0</v>
      </c>
      <c r="P167" s="1">
        <v>145708.38</v>
      </c>
      <c r="Q167" s="1">
        <v>0</v>
      </c>
      <c r="R167" s="1">
        <v>3637751.48</v>
      </c>
      <c r="S167" s="1">
        <v>466086.58</v>
      </c>
      <c r="T167" s="1">
        <v>4103838.06</v>
      </c>
      <c r="U167" s="4">
        <v>853.33928571428567</v>
      </c>
      <c r="V167" s="9">
        <f t="shared" si="32"/>
        <v>4092.2094628246177</v>
      </c>
      <c r="W167" s="10">
        <f t="shared" si="33"/>
        <v>4809.1516805825859</v>
      </c>
      <c r="X167">
        <v>5133413.87</v>
      </c>
      <c r="Y167">
        <v>873.1</v>
      </c>
      <c r="Z167" s="16">
        <v>5879.5256786164246</v>
      </c>
      <c r="AA167" s="14">
        <f t="shared" si="34"/>
        <v>0.22257023049524038</v>
      </c>
    </row>
    <row r="168" spans="1:27" x14ac:dyDescent="0.25">
      <c r="A168" s="13" t="s">
        <v>404</v>
      </c>
      <c r="B168" s="12">
        <v>0</v>
      </c>
      <c r="C168">
        <v>571</v>
      </c>
      <c r="D168" s="1" t="s">
        <v>345</v>
      </c>
      <c r="E168" s="1">
        <v>641192.71</v>
      </c>
      <c r="F168" s="1">
        <v>23586138.68</v>
      </c>
      <c r="G168" s="1">
        <v>184803.44</v>
      </c>
      <c r="H168" s="1">
        <v>513139.11</v>
      </c>
      <c r="I168" s="1">
        <v>2793437.02</v>
      </c>
      <c r="J168" s="1">
        <v>2392819.84</v>
      </c>
      <c r="K168" s="1">
        <v>741572.33</v>
      </c>
      <c r="L168" s="1">
        <v>2236462.44</v>
      </c>
      <c r="M168" s="1">
        <v>33089565.57</v>
      </c>
      <c r="N168" s="1">
        <v>34994.25</v>
      </c>
      <c r="O168" s="1">
        <v>0</v>
      </c>
      <c r="P168" s="1">
        <v>2867611.6</v>
      </c>
      <c r="Q168" s="1">
        <v>0</v>
      </c>
      <c r="R168" s="1">
        <v>35992171.420000002</v>
      </c>
      <c r="S168" s="1">
        <v>4819841.33</v>
      </c>
      <c r="T168" s="1">
        <v>40812012.75</v>
      </c>
      <c r="U168" s="4">
        <v>9353.2049689440992</v>
      </c>
      <c r="V168" s="9">
        <f t="shared" si="32"/>
        <v>3537.7782995100497</v>
      </c>
      <c r="W168" s="10">
        <f t="shared" si="33"/>
        <v>4363.4254659777162</v>
      </c>
      <c r="X168">
        <v>47922839.600000001</v>
      </c>
      <c r="Y168">
        <v>9504.9</v>
      </c>
      <c r="Z168" s="16">
        <v>5041.9088680575287</v>
      </c>
      <c r="AA168" s="14">
        <f t="shared" si="34"/>
        <v>0.1554932947451606</v>
      </c>
    </row>
    <row r="169" spans="1:27" x14ac:dyDescent="0.25">
      <c r="A169" s="13" t="s">
        <v>82</v>
      </c>
      <c r="B169" s="12">
        <v>0</v>
      </c>
      <c r="C169">
        <v>575</v>
      </c>
      <c r="D169" s="1" t="s">
        <v>347</v>
      </c>
      <c r="E169" s="1">
        <v>217755.76</v>
      </c>
      <c r="F169" s="1">
        <v>4420442.79</v>
      </c>
      <c r="G169" s="1">
        <v>58923.8</v>
      </c>
      <c r="H169" s="1">
        <v>27484.54</v>
      </c>
      <c r="I169" s="1">
        <v>529588.23</v>
      </c>
      <c r="J169" s="1">
        <v>334958.76</v>
      </c>
      <c r="K169" s="1">
        <v>592300.54</v>
      </c>
      <c r="L169" s="1">
        <v>213289.9</v>
      </c>
      <c r="M169" s="1">
        <v>6394744.3200000003</v>
      </c>
      <c r="N169" s="1">
        <v>0</v>
      </c>
      <c r="O169" s="1">
        <v>0</v>
      </c>
      <c r="P169" s="1">
        <v>501162.02</v>
      </c>
      <c r="Q169" s="1">
        <v>0</v>
      </c>
      <c r="R169" s="1">
        <v>6895906.3399999999</v>
      </c>
      <c r="S169" s="1">
        <v>1275778.29</v>
      </c>
      <c r="T169" s="1">
        <v>8171684.6299999999</v>
      </c>
      <c r="U169" s="4">
        <v>1646.9590643274853</v>
      </c>
      <c r="V169" s="9">
        <f t="shared" si="32"/>
        <v>3882.7585083975432</v>
      </c>
      <c r="W169" s="10">
        <f t="shared" si="33"/>
        <v>4961.6804734225761</v>
      </c>
      <c r="X169">
        <v>8224011.3399999999</v>
      </c>
      <c r="Y169">
        <v>1636.3</v>
      </c>
      <c r="Z169" s="16">
        <v>5025.9801625618775</v>
      </c>
      <c r="AA169" s="14">
        <f t="shared" si="34"/>
        <v>1.2959256341420033E-2</v>
      </c>
    </row>
    <row r="170" spans="1:27" x14ac:dyDescent="0.25">
      <c r="A170" s="13" t="s">
        <v>456</v>
      </c>
      <c r="B170" s="12">
        <v>0</v>
      </c>
      <c r="C170">
        <v>581</v>
      </c>
      <c r="D170" s="1" t="s">
        <v>349</v>
      </c>
      <c r="E170" s="1">
        <v>284385.37</v>
      </c>
      <c r="F170" s="1">
        <v>7466218.1900000004</v>
      </c>
      <c r="G170" s="1">
        <v>70897.03</v>
      </c>
      <c r="H170" s="1">
        <v>61674.68</v>
      </c>
      <c r="I170" s="1">
        <v>1035274.93</v>
      </c>
      <c r="J170" s="1">
        <v>561906.18000000005</v>
      </c>
      <c r="K170" s="1">
        <v>275541.98</v>
      </c>
      <c r="L170" s="1">
        <v>582804.11</v>
      </c>
      <c r="M170" s="1">
        <v>10338702.470000001</v>
      </c>
      <c r="N170" s="1">
        <v>455243.07</v>
      </c>
      <c r="O170" s="1">
        <v>895.36</v>
      </c>
      <c r="P170" s="1">
        <v>449208.48</v>
      </c>
      <c r="Q170" s="1">
        <v>16325.74</v>
      </c>
      <c r="R170" s="1">
        <v>11260375.120000001</v>
      </c>
      <c r="S170" s="1">
        <v>2859326.85</v>
      </c>
      <c r="T170" s="1">
        <v>14119701.970000001</v>
      </c>
      <c r="U170" s="4">
        <v>2542.4174698795177</v>
      </c>
      <c r="V170" s="9">
        <f t="shared" si="32"/>
        <v>4066.4849862323908</v>
      </c>
      <c r="W170" s="10">
        <f t="shared" si="33"/>
        <v>5553.6520407362987</v>
      </c>
      <c r="X170">
        <v>15457483.98</v>
      </c>
      <c r="Y170">
        <v>2498.4</v>
      </c>
      <c r="Z170" s="16">
        <v>6186.9532420749283</v>
      </c>
      <c r="AA170" s="14">
        <f t="shared" si="34"/>
        <v>0.11403328777052213</v>
      </c>
    </row>
    <row r="171" spans="1:27" x14ac:dyDescent="0.25">
      <c r="A171" s="13" t="s">
        <v>464</v>
      </c>
      <c r="B171" s="12">
        <v>0</v>
      </c>
      <c r="C171">
        <v>585</v>
      </c>
      <c r="D171" s="1" t="s">
        <v>351</v>
      </c>
      <c r="E171" s="1">
        <v>338120.71</v>
      </c>
      <c r="F171" s="1">
        <v>5024886.08</v>
      </c>
      <c r="G171" s="1">
        <v>51909.3</v>
      </c>
      <c r="H171" s="1">
        <v>2334.14</v>
      </c>
      <c r="I171" s="1">
        <v>665078.81999999995</v>
      </c>
      <c r="J171" s="1">
        <v>497666.2</v>
      </c>
      <c r="K171" s="1">
        <v>429305.24</v>
      </c>
      <c r="L171" s="1">
        <v>321453.13</v>
      </c>
      <c r="M171" s="1">
        <v>7330753.6200000001</v>
      </c>
      <c r="N171" s="1">
        <v>212313.27</v>
      </c>
      <c r="O171" s="1">
        <v>13135.36</v>
      </c>
      <c r="P171" s="1">
        <v>192067.29</v>
      </c>
      <c r="Q171" s="1">
        <v>0</v>
      </c>
      <c r="R171" s="1">
        <v>7748269.54</v>
      </c>
      <c r="S171" s="1">
        <v>2107088.41</v>
      </c>
      <c r="T171" s="1">
        <v>9855357.9500000011</v>
      </c>
      <c r="U171" s="4">
        <v>1892.0446428571429</v>
      </c>
      <c r="V171" s="9">
        <f t="shared" ref="V171:V177" si="35">M171/U171</f>
        <v>3874.5140859519888</v>
      </c>
      <c r="W171" s="10">
        <f t="shared" ref="W171:W177" si="36">T171/U171</f>
        <v>5208.8400700300608</v>
      </c>
      <c r="X171">
        <v>10775960.310000001</v>
      </c>
      <c r="Y171">
        <v>1905.8</v>
      </c>
      <c r="Z171" s="16">
        <v>5654.2975705740373</v>
      </c>
      <c r="AA171" s="14">
        <f t="shared" si="34"/>
        <v>8.5519519615699258E-2</v>
      </c>
    </row>
    <row r="172" spans="1:27" x14ac:dyDescent="0.25">
      <c r="A172" s="13" t="s">
        <v>420</v>
      </c>
      <c r="B172" s="12">
        <v>1</v>
      </c>
      <c r="C172">
        <v>586</v>
      </c>
      <c r="D172" s="1" t="s">
        <v>353</v>
      </c>
      <c r="E172" s="1">
        <v>98933.99</v>
      </c>
      <c r="F172" s="1">
        <v>631690.43999999994</v>
      </c>
      <c r="G172" s="1">
        <v>7835.19</v>
      </c>
      <c r="H172" s="1">
        <v>784.28</v>
      </c>
      <c r="I172" s="1">
        <v>33418.160000000003</v>
      </c>
      <c r="J172" s="1">
        <v>66659.360000000001</v>
      </c>
      <c r="K172" s="1">
        <v>23000.84</v>
      </c>
      <c r="L172" s="1">
        <v>48986.13</v>
      </c>
      <c r="M172" s="1">
        <v>911308.39</v>
      </c>
      <c r="N172" s="1">
        <v>0</v>
      </c>
      <c r="O172" s="1">
        <v>27182.71</v>
      </c>
      <c r="P172" s="1">
        <v>6289.35</v>
      </c>
      <c r="Q172" s="1">
        <v>0</v>
      </c>
      <c r="R172" s="1">
        <v>944780.45</v>
      </c>
      <c r="S172" s="1">
        <v>138401.57999999999</v>
      </c>
      <c r="T172" s="1">
        <v>1083182.03</v>
      </c>
      <c r="U172" s="4">
        <v>187.3855421686747</v>
      </c>
      <c r="V172" s="9">
        <f t="shared" si="32"/>
        <v>4863.2801626695809</v>
      </c>
      <c r="W172" s="10">
        <f t="shared" si="33"/>
        <v>5780.499484986819</v>
      </c>
      <c r="X172">
        <v>1143806.3600000001</v>
      </c>
      <c r="Y172">
        <v>182.4</v>
      </c>
      <c r="Z172" s="16">
        <v>6270.8682017543861</v>
      </c>
      <c r="AA172" s="14">
        <f t="shared" si="34"/>
        <v>8.4831547523039896E-2</v>
      </c>
    </row>
    <row r="173" spans="1:27" x14ac:dyDescent="0.25">
      <c r="A173" s="13" t="s">
        <v>414</v>
      </c>
      <c r="B173" s="12">
        <v>0</v>
      </c>
      <c r="C173">
        <v>591</v>
      </c>
      <c r="D173" s="1" t="s">
        <v>355</v>
      </c>
      <c r="E173" s="1">
        <v>537249.63</v>
      </c>
      <c r="F173" s="1">
        <v>10390331.289999999</v>
      </c>
      <c r="G173" s="1">
        <v>86803.15</v>
      </c>
      <c r="H173" s="1">
        <v>515555.02</v>
      </c>
      <c r="I173" s="1">
        <v>1098991.93</v>
      </c>
      <c r="J173" s="1">
        <v>951294.67</v>
      </c>
      <c r="K173" s="1">
        <v>1387940.69</v>
      </c>
      <c r="L173" s="1">
        <v>625002.02</v>
      </c>
      <c r="M173" s="1">
        <v>15593168.4</v>
      </c>
      <c r="N173" s="1">
        <v>24713.75</v>
      </c>
      <c r="O173" s="1">
        <v>3974.88</v>
      </c>
      <c r="P173" s="1">
        <v>339719.92</v>
      </c>
      <c r="Q173" s="1">
        <v>0</v>
      </c>
      <c r="R173" s="1">
        <v>15961576.950000001</v>
      </c>
      <c r="S173" s="1">
        <v>4754890.99</v>
      </c>
      <c r="T173" s="1">
        <v>20716467.940000001</v>
      </c>
      <c r="U173" s="4">
        <v>3721.9472049689443</v>
      </c>
      <c r="V173" s="9">
        <f t="shared" si="35"/>
        <v>4189.518964477119</v>
      </c>
      <c r="W173" s="10">
        <f t="shared" si="36"/>
        <v>5566.0294999194803</v>
      </c>
      <c r="X173">
        <v>754815.18</v>
      </c>
      <c r="Y173">
        <v>3821.1</v>
      </c>
      <c r="Z173" s="16">
        <v>197.53871398288453</v>
      </c>
      <c r="AA173" s="14">
        <f t="shared" si="34"/>
        <v>-0.96450994124523737</v>
      </c>
    </row>
    <row r="174" spans="1:27" x14ac:dyDescent="0.25">
      <c r="A174" s="13" t="s">
        <v>414</v>
      </c>
      <c r="B174" s="12">
        <v>1</v>
      </c>
      <c r="C174">
        <v>592</v>
      </c>
      <c r="D174" s="1" t="s">
        <v>357</v>
      </c>
      <c r="E174" s="1">
        <v>145640.22</v>
      </c>
      <c r="F174" s="1">
        <v>2704052.68</v>
      </c>
      <c r="G174" s="1">
        <v>34713.78</v>
      </c>
      <c r="H174" s="1">
        <v>66464.95</v>
      </c>
      <c r="I174" s="1">
        <v>91884.59</v>
      </c>
      <c r="J174" s="1">
        <v>181451.23</v>
      </c>
      <c r="K174" s="1">
        <v>60919.63</v>
      </c>
      <c r="L174" s="1">
        <v>137838.54999999999</v>
      </c>
      <c r="M174" s="1">
        <v>3422965.63</v>
      </c>
      <c r="N174" s="1">
        <v>0</v>
      </c>
      <c r="O174" s="1">
        <v>33727.96</v>
      </c>
      <c r="P174" s="1">
        <v>79751.86</v>
      </c>
      <c r="Q174" s="1">
        <v>0</v>
      </c>
      <c r="R174" s="1">
        <v>3536445.45</v>
      </c>
      <c r="S174" s="1">
        <v>802226.93</v>
      </c>
      <c r="T174" s="1">
        <v>4338672.38</v>
      </c>
      <c r="U174" s="4">
        <v>893.57055214723925</v>
      </c>
      <c r="V174" s="9">
        <f t="shared" si="32"/>
        <v>3830.6607371680443</v>
      </c>
      <c r="W174" s="10">
        <f t="shared" si="33"/>
        <v>4855.4334848817725</v>
      </c>
      <c r="X174">
        <v>4639173.62</v>
      </c>
      <c r="Y174">
        <v>803.5</v>
      </c>
      <c r="Z174" s="16">
        <v>5773.707056627256</v>
      </c>
      <c r="AA174" s="14">
        <f t="shared" si="34"/>
        <v>0.18912288153152268</v>
      </c>
    </row>
    <row r="175" spans="1:27" x14ac:dyDescent="0.25">
      <c r="A175" s="13" t="s">
        <v>44</v>
      </c>
      <c r="B175" s="12">
        <v>1</v>
      </c>
      <c r="C175">
        <v>593</v>
      </c>
      <c r="D175" s="1" t="s">
        <v>359</v>
      </c>
      <c r="E175" s="1">
        <v>133862.82999999999</v>
      </c>
      <c r="F175" s="1">
        <v>1668760.39</v>
      </c>
      <c r="G175" s="1">
        <v>7983.12</v>
      </c>
      <c r="H175" s="1">
        <v>7050</v>
      </c>
      <c r="I175" s="1">
        <v>61416.37</v>
      </c>
      <c r="J175" s="1">
        <v>159730.96</v>
      </c>
      <c r="K175" s="1">
        <v>45822.77</v>
      </c>
      <c r="L175" s="1">
        <v>94218.85</v>
      </c>
      <c r="M175" s="1">
        <v>2178845.29</v>
      </c>
      <c r="N175" s="1">
        <v>1596.81</v>
      </c>
      <c r="O175" s="1">
        <v>0</v>
      </c>
      <c r="P175" s="1">
        <v>70858.5</v>
      </c>
      <c r="Q175" s="1">
        <v>0</v>
      </c>
      <c r="R175" s="1">
        <v>2251300.6</v>
      </c>
      <c r="S175" s="1">
        <v>798066.63</v>
      </c>
      <c r="T175" s="1">
        <v>3049367.23</v>
      </c>
      <c r="U175" s="4">
        <v>579.13905325443784</v>
      </c>
      <c r="V175" s="9">
        <f t="shared" si="32"/>
        <v>3762.2144073277518</v>
      </c>
      <c r="W175" s="10">
        <f t="shared" si="33"/>
        <v>5265.3455381125832</v>
      </c>
      <c r="X175">
        <v>3682653.91</v>
      </c>
      <c r="Y175">
        <v>601.20000000000005</v>
      </c>
      <c r="Z175" s="16">
        <v>6125.5055056553556</v>
      </c>
      <c r="AA175" s="14">
        <f t="shared" si="34"/>
        <v>0.16336249184723117</v>
      </c>
    </row>
    <row r="176" spans="1:27" x14ac:dyDescent="0.25">
      <c r="A176" s="13" t="s">
        <v>474</v>
      </c>
      <c r="B176" s="12">
        <v>0</v>
      </c>
      <c r="C176">
        <v>595</v>
      </c>
      <c r="D176" s="1" t="s">
        <v>361</v>
      </c>
      <c r="E176" s="1">
        <v>194408.59</v>
      </c>
      <c r="F176" s="1">
        <v>4216185.3099999996</v>
      </c>
      <c r="G176" s="1">
        <v>48422.95</v>
      </c>
      <c r="H176" s="1">
        <v>6214.87</v>
      </c>
      <c r="I176" s="1">
        <v>374707.24</v>
      </c>
      <c r="J176" s="1">
        <v>389321.88</v>
      </c>
      <c r="K176" s="1">
        <v>58401.21</v>
      </c>
      <c r="L176" s="1">
        <v>243527.3</v>
      </c>
      <c r="M176" s="1">
        <v>5531189.3500000006</v>
      </c>
      <c r="N176" s="1">
        <v>180323.23</v>
      </c>
      <c r="O176" s="1">
        <v>3266.99</v>
      </c>
      <c r="P176" s="1">
        <v>132197.07999999999</v>
      </c>
      <c r="Q176" s="1">
        <v>20839.810000000001</v>
      </c>
      <c r="R176" s="1">
        <v>5867816.46</v>
      </c>
      <c r="S176" s="1">
        <v>1432138.34</v>
      </c>
      <c r="T176" s="1">
        <v>7299954.8000000007</v>
      </c>
      <c r="U176" s="4">
        <v>1317.7136363636364</v>
      </c>
      <c r="V176" s="9">
        <f t="shared" si="35"/>
        <v>4197.5655387948136</v>
      </c>
      <c r="W176" s="10">
        <f t="shared" si="36"/>
        <v>5539.8643518215094</v>
      </c>
      <c r="X176">
        <v>8343042.3899999997</v>
      </c>
      <c r="Y176">
        <v>1247.9000000000001</v>
      </c>
      <c r="Z176" s="16">
        <v>6685.6658305953997</v>
      </c>
      <c r="AA176" s="14">
        <f t="shared" si="34"/>
        <v>0.20682843586181865</v>
      </c>
    </row>
    <row r="177" spans="1:27" x14ac:dyDescent="0.25">
      <c r="A177" s="13" t="s">
        <v>475</v>
      </c>
      <c r="B177" s="12">
        <v>0</v>
      </c>
      <c r="C177">
        <v>601</v>
      </c>
      <c r="D177" s="1" t="s">
        <v>363</v>
      </c>
      <c r="E177" s="1">
        <v>318482.49</v>
      </c>
      <c r="F177" s="1">
        <v>9419669.6999999993</v>
      </c>
      <c r="G177" s="1">
        <v>93049.26</v>
      </c>
      <c r="H177" s="1">
        <v>90021.17</v>
      </c>
      <c r="I177" s="1">
        <v>829041.44</v>
      </c>
      <c r="J177" s="1">
        <v>793870.71</v>
      </c>
      <c r="K177" s="1">
        <v>317775.73</v>
      </c>
      <c r="L177" s="1">
        <v>542609.65</v>
      </c>
      <c r="M177" s="1">
        <v>12404520.15</v>
      </c>
      <c r="N177" s="1">
        <v>279558.18</v>
      </c>
      <c r="O177" s="1">
        <v>0</v>
      </c>
      <c r="P177" s="1">
        <v>465513.25</v>
      </c>
      <c r="Q177" s="1">
        <v>0</v>
      </c>
      <c r="R177" s="1">
        <v>13149591.58</v>
      </c>
      <c r="S177" s="1">
        <v>2265914.7400000002</v>
      </c>
      <c r="T177" s="1">
        <v>15415506.32</v>
      </c>
      <c r="U177" s="4">
        <v>3458.8704968944103</v>
      </c>
      <c r="V177" s="9">
        <f t="shared" si="35"/>
        <v>3586.2921613103331</v>
      </c>
      <c r="W177" s="10">
        <f t="shared" si="36"/>
        <v>4456.8035530214283</v>
      </c>
      <c r="X177">
        <v>16169044.57</v>
      </c>
      <c r="Y177">
        <v>3455.4</v>
      </c>
      <c r="Z177" s="16">
        <v>4679.3553770909302</v>
      </c>
      <c r="AA177" s="14">
        <f t="shared" si="34"/>
        <v>4.9935300360866464E-2</v>
      </c>
    </row>
    <row r="178" spans="1:27" x14ac:dyDescent="0.25">
      <c r="D178" t="s">
        <v>476</v>
      </c>
      <c r="E178" s="1">
        <f t="shared" ref="E178:T178" si="37">SUM(E2:E177)</f>
        <v>70548717.359999999</v>
      </c>
      <c r="F178" s="1">
        <f t="shared" si="37"/>
        <v>1700951589.6500013</v>
      </c>
      <c r="G178" s="1">
        <f t="shared" si="37"/>
        <v>15756670.880000003</v>
      </c>
      <c r="H178" s="1">
        <f t="shared" si="37"/>
        <v>19707656.499999996</v>
      </c>
      <c r="I178" s="1">
        <f t="shared" si="37"/>
        <v>148851392.75</v>
      </c>
      <c r="J178" s="1">
        <f t="shared" si="37"/>
        <v>166575503.69999999</v>
      </c>
      <c r="K178" s="1">
        <f t="shared" si="37"/>
        <v>76626252.75</v>
      </c>
      <c r="L178" s="1">
        <f t="shared" si="37"/>
        <v>105187470.57000002</v>
      </c>
      <c r="M178" s="1">
        <f t="shared" si="37"/>
        <v>2304205254.1600003</v>
      </c>
      <c r="N178" s="1">
        <f t="shared" si="37"/>
        <v>9837770.6200000029</v>
      </c>
      <c r="O178" s="1">
        <f t="shared" si="37"/>
        <v>2727743.8</v>
      </c>
      <c r="P178" s="1">
        <f t="shared" si="37"/>
        <v>94707895.549999997</v>
      </c>
      <c r="Q178" s="1">
        <f t="shared" si="37"/>
        <v>3969197.7299999995</v>
      </c>
      <c r="R178" s="1">
        <f t="shared" si="37"/>
        <v>2415447861.8599982</v>
      </c>
      <c r="S178" s="1">
        <f t="shared" si="37"/>
        <v>685384524.16000044</v>
      </c>
      <c r="T178" s="1">
        <f t="shared" si="37"/>
        <v>3100832386.0200005</v>
      </c>
      <c r="U178" s="7">
        <f>SUM(U2:U177)</f>
        <v>577499.62738070916</v>
      </c>
      <c r="V178" s="9">
        <f t="shared" si="32"/>
        <v>3989.9683825094189</v>
      </c>
      <c r="W178" s="10">
        <f t="shared" si="33"/>
        <v>5369.4101935338858</v>
      </c>
    </row>
    <row r="179" spans="1:27" x14ac:dyDescent="0.25">
      <c r="D179" s="2" t="s">
        <v>364</v>
      </c>
    </row>
    <row r="180" spans="1:27" x14ac:dyDescent="0.25">
      <c r="D180"/>
      <c r="M180" s="1">
        <f>M178/577499.6</f>
        <v>3989.9685716838599</v>
      </c>
    </row>
    <row r="181" spans="1:27" x14ac:dyDescent="0.25">
      <c r="D181"/>
    </row>
    <row r="182" spans="1:27" x14ac:dyDescent="0.25">
      <c r="D182"/>
    </row>
    <row r="183" spans="1:27" x14ac:dyDescent="0.25">
      <c r="D183"/>
    </row>
    <row r="184" spans="1:27" x14ac:dyDescent="0.25">
      <c r="D184"/>
    </row>
  </sheetData>
  <pageMargins left="0.75" right="0.75" top="1" bottom="1" header="0.5" footer="0.5"/>
  <pageSetup orientation="portrait" horizontalDpi="4294967292" verticalDpi="0" r:id="rId1"/>
  <headerFooter alignWithMargins="0">
    <oddHeader>&amp;C&amp;"MS Sans Serif,Bold"&amp;15 1993-94 EXPENDITURES&amp;R&amp;D</oddHeader>
    <oddFooter>&amp;LKDE-Division of Finance&amp;CPage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2019-06-10T15:55:08+00:00</Publication_x0020_Date>
    <Audience1 xmlns="3a62de7d-ba57-4f43-9dae-9623ba637be0"/>
    <_dlc_DocId xmlns="3a62de7d-ba57-4f43-9dae-9623ba637be0">KYED-294404571-658</_dlc_DocId>
    <_dlc_DocIdUrl xmlns="3a62de7d-ba57-4f43-9dae-9623ba637be0">
      <Url>https://education-edit.ky.gov/Open-House/data/_layouts/15/DocIdRedir.aspx?ID=KYED-294404571-658</Url>
      <Description>KYED-294404571-658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724F99-39CE-4260-93B0-78ABCF9CC7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23D847-7ADB-42D1-BB3E-107FDF429F1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F0A7709-29EC-4C6B-BB99-1AAC5D3BFE9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C28DE10-0B18-4606-88B1-BCFD7CF6BA75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ac33b2e0-e00e-4351-bf82-6c31476acd57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62022A6F-9AA1-44A7-A7CC-518F64B557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REV94</vt:lpstr>
      <vt:lpstr>EXP94</vt:lpstr>
      <vt:lpstr>_REC94</vt:lpstr>
      <vt:lpstr>_REV94</vt:lpstr>
      <vt:lpstr>Database</vt:lpstr>
      <vt:lpstr>'EXP94'!Print_Area</vt:lpstr>
      <vt:lpstr>'REV94'!Print_Area</vt:lpstr>
      <vt:lpstr>'EXP94'!Print_Titles</vt:lpstr>
      <vt:lpstr>rrev94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subject/>
  <dc:creator>Finance</dc:creator>
  <cp:keywords/>
  <dc:description/>
  <cp:lastModifiedBy>Conway, Karen - Division of District Support</cp:lastModifiedBy>
  <dcterms:created xsi:type="dcterms:W3CDTF">2019-06-10T15:55:54Z</dcterms:created>
  <dcterms:modified xsi:type="dcterms:W3CDTF">2019-06-10T16:01:05Z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KYED-248-59</vt:lpwstr>
  </property>
  <property fmtid="{D5CDD505-2E9C-101B-9397-08002B2CF9AE}" pid="3" name="_dlc_DocIdItemGuid">
    <vt:lpwstr>e3aa7bba-f9ae-46ea-b4fa-64a63199727e</vt:lpwstr>
  </property>
  <property fmtid="{D5CDD505-2E9C-101B-9397-08002B2CF9AE}" pid="4" name="_dlc_DocIdUrl">
    <vt:lpwstr>https://education.ky.gov/districts/FinRept/_layouts/DocIdRedir.aspx?ID=KYED-248-59, KYED-248-59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Revenues and Expenditures</vt:lpwstr>
  </property>
  <property fmtid="{D5CDD505-2E9C-101B-9397-08002B2CF9AE}" pid="9" name="Category">
    <vt:lpwstr>District Financial Reporting</vt:lpwstr>
  </property>
  <property fmtid="{D5CDD505-2E9C-101B-9397-08002B2CF9AE}" pid="10" name="Description0">
    <vt:lpwstr>Revenues and Expenditures</vt:lpwstr>
  </property>
  <property fmtid="{D5CDD505-2E9C-101B-9397-08002B2CF9AE}" pid="11" name="Year">
    <vt:lpwstr>1993-1994</vt:lpwstr>
  </property>
</Properties>
</file>